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ril\Desktop\dyrekcja\siatki\"/>
    </mc:Choice>
  </mc:AlternateContent>
  <xr:revisionPtr revIDLastSave="0" documentId="13_ncr:1_{19555DCC-CA9A-45BA-BB89-FB31FDBC493A}" xr6:coauthVersionLast="47" xr6:coauthVersionMax="47" xr10:uidLastSave="{00000000-0000-0000-0000-000000000000}"/>
  <bookViews>
    <workbookView xWindow="-108" yWindow="-108" windowWidth="23256" windowHeight="12696" tabRatio="606" activeTab="5" xr2:uid="{00000000-000D-0000-FFFF-FFFF00000000}"/>
  </bookViews>
  <sheets>
    <sheet name="podst." sheetId="9" r:id="rId1"/>
    <sheet name="spec. trans." sheetId="26" r:id="rId2"/>
    <sheet name="spec. naucz." sheetId="27" r:id="rId3"/>
    <sheet name="DJO podst." sheetId="22" r:id="rId4"/>
    <sheet name="DJO zaawan." sheetId="25" r:id="rId5"/>
    <sheet name="ogólnoucz." sheetId="1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27" l="1"/>
  <c r="S38" i="27"/>
  <c r="S30" i="27" l="1"/>
  <c r="S41" i="27" s="1"/>
  <c r="Q37" i="27" l="1"/>
  <c r="Q35" i="27"/>
  <c r="Q40" i="27"/>
  <c r="Q19" i="27"/>
  <c r="Z21" i="25" l="1"/>
  <c r="Z20" i="22"/>
  <c r="Z19" i="22"/>
  <c r="Z18" i="22"/>
  <c r="Z20" i="25"/>
  <c r="Z19" i="25"/>
  <c r="Z18" i="25"/>
  <c r="AA21" i="9"/>
  <c r="AA20" i="9"/>
  <c r="AA66" i="9"/>
  <c r="AA60" i="9"/>
  <c r="AA52" i="9"/>
  <c r="AA43" i="9"/>
  <c r="AA42" i="9"/>
  <c r="AA15" i="9"/>
  <c r="Q24" i="27"/>
  <c r="Q29" i="27"/>
  <c r="Q33" i="27"/>
  <c r="Q32" i="27"/>
  <c r="Q38" i="27" s="1"/>
  <c r="Q28" i="27"/>
  <c r="Q20" i="27"/>
  <c r="Q17" i="27"/>
  <c r="AB27" i="26"/>
  <c r="Z26" i="26"/>
  <c r="Z25" i="26"/>
  <c r="Z24" i="26"/>
  <c r="Z23" i="26"/>
  <c r="Z22" i="26"/>
  <c r="Z21" i="26"/>
  <c r="Z20" i="26"/>
  <c r="Z19" i="26"/>
  <c r="Z18" i="26"/>
  <c r="Z17" i="26"/>
  <c r="Z16" i="26"/>
  <c r="AA33" i="9"/>
  <c r="AA32" i="9"/>
  <c r="AA37" i="9"/>
  <c r="AA38" i="9"/>
  <c r="AA40" i="9"/>
  <c r="AA41" i="9"/>
  <c r="AA44" i="9"/>
  <c r="AA47" i="9"/>
  <c r="AA48" i="9"/>
  <c r="AA49" i="9"/>
  <c r="AA50" i="9"/>
  <c r="AA51" i="9"/>
  <c r="AA11" i="9"/>
  <c r="AA12" i="9"/>
  <c r="AA13" i="9"/>
  <c r="AA14" i="9"/>
  <c r="AA16" i="9"/>
  <c r="AA17" i="9"/>
  <c r="AA18" i="9"/>
  <c r="AA19" i="9"/>
  <c r="AA24" i="9"/>
  <c r="AA25" i="9"/>
  <c r="AA26" i="9"/>
  <c r="AA27" i="9"/>
  <c r="AA28" i="9"/>
  <c r="AA29" i="9"/>
  <c r="AA30" i="9"/>
  <c r="AA31" i="9"/>
  <c r="AC62" i="9"/>
  <c r="AC68" i="9"/>
  <c r="AC69" i="9" s="1"/>
  <c r="AA65" i="9"/>
  <c r="AA59" i="9"/>
  <c r="AC46" i="9"/>
  <c r="AC54" i="9"/>
  <c r="AC23" i="9"/>
  <c r="AC35" i="9"/>
  <c r="AC36" i="9" s="1"/>
  <c r="Z15" i="25"/>
  <c r="Z16" i="25"/>
  <c r="Z22" i="25" s="1"/>
  <c r="Z17" i="25"/>
  <c r="AB22" i="25"/>
  <c r="Z15" i="22"/>
  <c r="Z16" i="22"/>
  <c r="Z17" i="22"/>
  <c r="AB21" i="22"/>
  <c r="AA58" i="9"/>
  <c r="AB17" i="16"/>
  <c r="Z15" i="16"/>
  <c r="Z17" i="16" s="1"/>
  <c r="AA63" i="9"/>
  <c r="AA64" i="9"/>
  <c r="AA56" i="9"/>
  <c r="AA57" i="9"/>
  <c r="AA62" i="9" s="1"/>
  <c r="AA23" i="9"/>
  <c r="AA68" i="9" l="1"/>
  <c r="AC55" i="9"/>
  <c r="Q30" i="27"/>
  <c r="Q26" i="27"/>
  <c r="Q41" i="27" s="1"/>
  <c r="AA46" i="9"/>
  <c r="Z27" i="26"/>
  <c r="AC70" i="9"/>
  <c r="AA35" i="9"/>
  <c r="AA36" i="9" s="1"/>
  <c r="AA54" i="9"/>
  <c r="Z21" i="22"/>
  <c r="AA55" i="9" l="1"/>
  <c r="AA70" i="9" s="1"/>
</calcChain>
</file>

<file path=xl/sharedStrings.xml><?xml version="1.0" encoding="utf-8"?>
<sst xmlns="http://schemas.openxmlformats.org/spreadsheetml/2006/main" count="654" uniqueCount="213">
  <si>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</si>
  <si>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</si>
  <si>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</si>
  <si>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</si>
  <si>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</si>
  <si>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</si>
  <si>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</si>
  <si>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</si>
  <si>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</si>
  <si>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</si>
  <si>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</si>
  <si>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</si>
  <si>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</si>
  <si>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</si>
  <si>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</si>
  <si>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specjalność:</t>
  </si>
  <si>
    <t>godzin*:</t>
  </si>
  <si>
    <t>moduły:
MP-z.praktyczne, 
MJ-z.językoznawcze, 
ML-z.literaturoznaw, 
MK-z.kulturoznawcze</t>
  </si>
  <si>
    <t>WF</t>
  </si>
  <si>
    <t>W 1 semestrze do zaliczenia kurs BHP, szkolenie biblioteczne i kurs ochrony prawa autorskiego</t>
  </si>
  <si>
    <t>III</t>
  </si>
  <si>
    <t>skroty</t>
  </si>
  <si>
    <t>cw: ćwiczenia</t>
  </si>
  <si>
    <t>cm: ćwiczenia metodyczne</t>
  </si>
  <si>
    <t>s: seminarium</t>
  </si>
  <si>
    <t>pr: praktyki</t>
  </si>
  <si>
    <t>prp: praktyki pedagogiczne</t>
  </si>
  <si>
    <t>p1, p2: proseminarium, naklad pracy studenta 1,2</t>
  </si>
  <si>
    <t>w1, w2, w3: wykład, naklad pracy studenta 1,2,3 (wprowadzający, kursowy, monograficzny)</t>
  </si>
  <si>
    <t>ck1, ck2, ck3: ćwiczenia konwersatoryjne naklad pracy studenta 1,2,3</t>
  </si>
  <si>
    <t>2015/16 dla I roku</t>
  </si>
  <si>
    <t>Forma zaliczenia (oc / e)</t>
  </si>
  <si>
    <t>w1</t>
  </si>
  <si>
    <t>w2</t>
  </si>
  <si>
    <t>w3</t>
  </si>
  <si>
    <t>ck1</t>
  </si>
  <si>
    <t>ck2</t>
  </si>
  <si>
    <t>ck3</t>
  </si>
  <si>
    <t>cw</t>
  </si>
  <si>
    <t>cm</t>
  </si>
  <si>
    <t>p1</t>
  </si>
  <si>
    <t>p2</t>
  </si>
  <si>
    <t>s</t>
  </si>
  <si>
    <t>l</t>
  </si>
  <si>
    <t>lj</t>
  </si>
  <si>
    <t>wr</t>
  </si>
  <si>
    <t>pr</t>
  </si>
  <si>
    <t>prp</t>
  </si>
  <si>
    <t>t</t>
  </si>
  <si>
    <t>zs</t>
  </si>
  <si>
    <t>e-l</t>
  </si>
  <si>
    <t>Semestr</t>
  </si>
  <si>
    <t>Rok</t>
  </si>
  <si>
    <t>IV</t>
  </si>
  <si>
    <t>V</t>
  </si>
  <si>
    <t>VI</t>
  </si>
  <si>
    <t>razem III semestr:</t>
  </si>
  <si>
    <t>razem  IV semestr:</t>
  </si>
  <si>
    <t>razem II semestr:</t>
  </si>
  <si>
    <t>razem II rok:</t>
  </si>
  <si>
    <t>razem V semestr:</t>
  </si>
  <si>
    <t>razem VI semestr:</t>
  </si>
  <si>
    <t>razem I semestr:</t>
  </si>
  <si>
    <t>Kod</t>
  </si>
  <si>
    <t>*Liczba godzin bez zajęć S, B, C</t>
  </si>
  <si>
    <t>pow</t>
  </si>
  <si>
    <t>r</t>
  </si>
  <si>
    <t>pow: praktyki opiekuńczo-wychowawcze</t>
  </si>
  <si>
    <t>Liczba godzin</t>
  </si>
  <si>
    <t>filologia angielska</t>
  </si>
  <si>
    <t>akademicki</t>
  </si>
  <si>
    <t>I - licencjackie</t>
  </si>
  <si>
    <t>stacjonarne</t>
  </si>
  <si>
    <t>MODUŁ WYBIERALNY C - PRZEDMIOTY OGÓLNOUCZELNIANE</t>
  </si>
  <si>
    <t>filologia angielska z drugim językiem obcym (podstawowym)</t>
  </si>
  <si>
    <t>filologia angielska z drugim językiem obcym (zaawansowanym)</t>
  </si>
  <si>
    <t>PNDJO 2</t>
  </si>
  <si>
    <t>E</t>
  </si>
  <si>
    <t>3</t>
  </si>
  <si>
    <t>PNDJO 3</t>
  </si>
  <si>
    <t>4</t>
  </si>
  <si>
    <t>PNDJO 4</t>
  </si>
  <si>
    <t>5</t>
  </si>
  <si>
    <t>PNDJO 5</t>
  </si>
  <si>
    <t>6</t>
  </si>
  <si>
    <t>PNDJO 6 + egz. B2</t>
  </si>
  <si>
    <t>PNDJO 1</t>
  </si>
  <si>
    <t>oc</t>
  </si>
  <si>
    <t>PNDJO 6 + egz. C1</t>
  </si>
  <si>
    <t>Elementy gramatyki opisowej drugiego obszaru językowego</t>
  </si>
  <si>
    <t>3,4,5,6</t>
  </si>
  <si>
    <t>Elementy historii literatury drugiego obszaru językowego</t>
  </si>
  <si>
    <t>3,4,5</t>
  </si>
  <si>
    <t>Elementy historii i kultury drugiego obszaru językowego</t>
  </si>
  <si>
    <t>1,2</t>
  </si>
  <si>
    <t>5,6</t>
  </si>
  <si>
    <t>Przedmiot ogólnouczelniany</t>
  </si>
  <si>
    <t>Teoria przekładu 1</t>
  </si>
  <si>
    <t>Zastosowania komputerowe i narzędzia pracy w przekładzie 1</t>
  </si>
  <si>
    <t>Zastosowania komputerowe i narzędzia pracy w przekładzie 2</t>
  </si>
  <si>
    <t>Teoria przekładu 2</t>
  </si>
  <si>
    <t>Przekład praktyczny 1</t>
  </si>
  <si>
    <t>Przekład praktyczny 2</t>
  </si>
  <si>
    <t>Wstęp do przekładu ustnego</t>
  </si>
  <si>
    <t>Warsztat pracy tłumacza</t>
  </si>
  <si>
    <t>Wstęp do przekładu audiowizualnego</t>
  </si>
  <si>
    <t>Przekład literacki</t>
  </si>
  <si>
    <t>Praktyki zawodowe</t>
  </si>
  <si>
    <t>Podstawy dydaktyki</t>
  </si>
  <si>
    <t>Emisja głosu</t>
  </si>
  <si>
    <t>Technologie informacyjne w zawodzie nauczyciela</t>
  </si>
  <si>
    <t>Etyka zawodu nauczyciela</t>
  </si>
  <si>
    <t>PNJA 1</t>
  </si>
  <si>
    <t>Gramatyka opisowa 1</t>
  </si>
  <si>
    <t xml:space="preserve">Wstęp do literaturoznawstwa </t>
  </si>
  <si>
    <t>Literatura brytyjska 1</t>
  </si>
  <si>
    <t>Historia i kultura brytyjska 1</t>
  </si>
  <si>
    <t>Literatura amerykańska 1</t>
  </si>
  <si>
    <t xml:space="preserve">Wiedza o nauczaniu i przyswajaniu języka </t>
  </si>
  <si>
    <t>PNJA 2</t>
  </si>
  <si>
    <t>Gramatyka opisowa 2</t>
  </si>
  <si>
    <t>Literatura brytyjska 2</t>
  </si>
  <si>
    <t>Historia i kultura brytyjska 2</t>
  </si>
  <si>
    <t>Literatura amerykańska 2</t>
  </si>
  <si>
    <t>Wstęp do językoznawstwa</t>
  </si>
  <si>
    <t>PNJA 3</t>
  </si>
  <si>
    <t>Historia i kultura amerykańska</t>
  </si>
  <si>
    <t>PNJA 4</t>
  </si>
  <si>
    <t>PNJA 5</t>
  </si>
  <si>
    <t xml:space="preserve">Gramatyka kontrastywna </t>
  </si>
  <si>
    <t>Seminarium licencjackie 1</t>
  </si>
  <si>
    <t>PNJA 6 + egzamin C1</t>
  </si>
  <si>
    <t>Słownictwo</t>
  </si>
  <si>
    <t>oc, E</t>
  </si>
  <si>
    <t>PD: zajęcia o charakterze praktycznym z drugiego języka obcego</t>
  </si>
  <si>
    <t>Seminarium licencjackie 2 (praca i egzamin)</t>
  </si>
  <si>
    <t>razem I rok:</t>
  </si>
  <si>
    <t>PRZEDMIOTY SPECJALNOŚCI FILOLOGIA ANGIELSKA Z DRUGIM JĘZYKIEM OBCYM (PODSTAWOWYM) - S1</t>
  </si>
  <si>
    <t>PRZEDMIOTY SPECJALNOŚCI FILOLOGIA ANGIELSKA Z DRUGIM JĘZYKIEM OBCYM (ZAAWANSOWANYM) - S1</t>
  </si>
  <si>
    <t>ogólnoakademicki</t>
  </si>
  <si>
    <t xml:space="preserve"> </t>
  </si>
  <si>
    <t>Gramatyka praktyczna 1</t>
  </si>
  <si>
    <t>Pisanie i analiza tekstu 1</t>
  </si>
  <si>
    <t>Gramatyka praktyczna 2</t>
  </si>
  <si>
    <t>Pisanie i analiza tekstu 2</t>
  </si>
  <si>
    <t>Gramatyka praktyczna 3</t>
  </si>
  <si>
    <t>Pisanie i analiza tekstu 3</t>
  </si>
  <si>
    <t>Gramatyka praktyczna 4</t>
  </si>
  <si>
    <t>Pisanie i analiza tekstu 4</t>
  </si>
  <si>
    <t>*Praktyki realizowane są w 5 lub 6 semestrze. Wpis do systemu USOS w semestrze 6.</t>
  </si>
  <si>
    <t>6*</t>
  </si>
  <si>
    <t>Sprawności akademickie</t>
  </si>
  <si>
    <t>Literatura brytyjska 3</t>
  </si>
  <si>
    <t>Zajęcia elektywne</t>
  </si>
  <si>
    <t>Zajęcia fakultatywne</t>
  </si>
  <si>
    <t>Przedmioty grupy S i C</t>
  </si>
  <si>
    <t>MODUŁ SPECJALNOŚCI TRANSLATORSKIEJ</t>
  </si>
  <si>
    <t>Dyscypliny</t>
  </si>
  <si>
    <t>Dyscypliny (skróty):</t>
  </si>
  <si>
    <t>J - językoznawstwo</t>
  </si>
  <si>
    <t>L - literaturoznawstwo</t>
  </si>
  <si>
    <t>K - nauki o kulturze i religii</t>
  </si>
  <si>
    <t>P - pedagogika</t>
  </si>
  <si>
    <t>Dyscyplina</t>
  </si>
  <si>
    <t>J</t>
  </si>
  <si>
    <t>L</t>
  </si>
  <si>
    <t>PS - psychologia</t>
  </si>
  <si>
    <t>J/L</t>
  </si>
  <si>
    <t>K</t>
  </si>
  <si>
    <t>PS</t>
  </si>
  <si>
    <t>P</t>
  </si>
  <si>
    <t>Gramatyka opisowa 3</t>
  </si>
  <si>
    <t>Historia i odmiany języka angielskiego</t>
  </si>
  <si>
    <t>Z</t>
  </si>
  <si>
    <t>Z - nauki o zdrowiu</t>
  </si>
  <si>
    <t>Przedmioty grupy S</t>
  </si>
  <si>
    <t>W toku studiów studenci realizują specjalność zadeklarowaną podczas rekrutacji: translatorską, nauczycielską, lub filologia angielska z drugim językiem obcym.</t>
  </si>
  <si>
    <t>translatorska, nauczycielska, lub filologia angielska z drugim językiem obcym (podstawowym i zaawansowanym)</t>
  </si>
  <si>
    <t>translatorska</t>
  </si>
  <si>
    <t>nauczycielska</t>
  </si>
  <si>
    <t>2xoc</t>
  </si>
  <si>
    <t>Fonetyka 1</t>
  </si>
  <si>
    <t>Fonetyka 2</t>
  </si>
  <si>
    <t>Prozodia i dyskurs 1</t>
  </si>
  <si>
    <t>Prozodia i dyskurs 2</t>
  </si>
  <si>
    <t>Sprawności receptywne</t>
  </si>
  <si>
    <t>Podstawy psychologii dla nauczycieli</t>
  </si>
  <si>
    <t>Psychologia w praktyce szkolnej</t>
  </si>
  <si>
    <t>Podstawy pedagogiki</t>
  </si>
  <si>
    <t>Praca z uczniem w szkole podstawowej</t>
  </si>
  <si>
    <t>Praktyka śródroczna I.2 - I etap edukacyjny</t>
  </si>
  <si>
    <t>4,5</t>
  </si>
  <si>
    <t>3,4</t>
  </si>
  <si>
    <t xml:space="preserve">MODUŁ SPECJALNOŚCI NAUCZYCIELSKIEJ, SZKOŁA PODSTAWOWA </t>
  </si>
  <si>
    <t xml:space="preserve"> Specjalne potrzeby edukacyjne</t>
  </si>
  <si>
    <t>Praktyka śródroczna I.1 - II etap edukacyjny</t>
  </si>
  <si>
    <t>Organizacja pracy szkoły z prawem oświatowym</t>
  </si>
  <si>
    <t>Tutoring***</t>
  </si>
  <si>
    <t>Praktyka psychologiczno-pedagogiczna ciągła*</t>
  </si>
  <si>
    <t>Praktyka pedagogiczna I.3 - ciągła**</t>
  </si>
  <si>
    <t>* Praktyki realizowane są w semestrze 3 lub 4, wpis do systemu USOS w semestrze 5.</t>
  </si>
  <si>
    <r>
      <t xml:space="preserve">*** tutoring realizowany w liczbie 5 godzin dla studenta w trakcie trwania specjalności w ramach projektu </t>
    </r>
    <r>
      <rPr>
        <i/>
        <sz val="11"/>
        <color theme="1"/>
        <rFont val="Arial"/>
        <family val="2"/>
        <charset val="238"/>
      </rPr>
      <t>Modelowe kształcenie przyszłych nauczycieli przedmiotów humanistycznych w Uniwersytecie Łódzkim</t>
    </r>
    <r>
      <rPr>
        <sz val="11"/>
        <color theme="1"/>
        <rFont val="Arial"/>
        <family val="2"/>
        <charset val="238"/>
      </rPr>
      <t>, POWR.03.01.00-00-KN55/18</t>
    </r>
  </si>
  <si>
    <t>Praktyka psychologiczno-pedagogiczna śródroczna I</t>
  </si>
  <si>
    <t>Dydaktyka przedmiotu I.2 - nauczanie języka na I etapie edukacyjnym</t>
  </si>
  <si>
    <t>Dydaktyka przedmiotu I.1 - nauczanie języka w szkole podstawowej</t>
  </si>
  <si>
    <t>Dydaktyka przedmiotu I.3 - historia nauczania jezyka angielskiego</t>
  </si>
  <si>
    <t>MODUŁ B - zgodnie z rozporządzeniem ws. kształcenia nauczycieli</t>
  </si>
  <si>
    <t>MODUŁ C - zgodnie z rozporządzeniem ws. kształcenia nauczycieli</t>
  </si>
  <si>
    <t>MODUŁ D - zgodnie z rozporządzeniem ws. kształcenia nauczycieli</t>
  </si>
  <si>
    <t>**Praktyki realizowane są w semestrach 4 -6. Wpis do systemu USOS w semestrze 6.</t>
  </si>
  <si>
    <t>cw0</t>
  </si>
  <si>
    <t>Moduł zajęć w ramach projektu Modelowe kształcenie przyszłych nauczycieli przedmiotów humanistycznych w Uniwersytecie Łódzkim, POWR.03.01.00-00-KN55/18</t>
  </si>
  <si>
    <t>2021/22 dla I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</si>
</sst>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6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 CE"/>
      <family val="2"/>
      <charset val="238"/>
    </font>
    <font>
      <sz val="11"/>
      <name val="Czcionka tekstu podstawowego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zcionka tekstu podstawowego"/>
      <family val="2"/>
      <charset val="238"/>
    </font>
    <font>
      <sz val="12"/>
      <name val="Arial"/>
      <family val="2"/>
      <charset val="238"/>
    </font>
    <font>
      <b/>
      <i/>
      <sz val="8"/>
      <name val="Czcionka tekstu podstawowego"/>
      <charset val="238"/>
    </font>
    <font>
      <sz val="14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Czcionka tekstu podstawowego"/>
      <charset val="238"/>
    </font>
    <font>
      <b/>
      <sz val="9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10"/>
      <name val="Tahoma"/>
      <family val="2"/>
      <charset val="238"/>
    </font>
    <font>
      <sz val="11"/>
      <color indexed="1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8"/>
      <color indexed="8"/>
      <name val="Czcionka tekstu podstawowego"/>
      <charset val="238"/>
    </font>
    <font>
      <sz val="13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4"/>
      <color indexed="1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indexed="8"/>
      <name val="Czcionka tekstu podstawowego"/>
      <family val="2"/>
      <charset val="238"/>
    </font>
    <font>
      <b/>
      <i/>
      <sz val="14"/>
      <color indexed="10"/>
      <name val="Czcionka tekstu podstawowego"/>
      <charset val="238"/>
    </font>
    <font>
      <b/>
      <sz val="14"/>
      <color indexed="8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i/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0"/>
      <name val="Czcionka tekstu podstawowego"/>
      <charset val="238"/>
    </font>
    <font>
      <sz val="8"/>
      <name val="Czcionka tekstu podstawowego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Czcionka tekstu podstawowego"/>
      <charset val="238"/>
    </font>
    <font>
      <b/>
      <sz val="12"/>
      <color indexed="10"/>
      <name val="Arial"/>
      <family val="2"/>
      <charset val="238"/>
    </font>
    <font>
      <sz val="12"/>
      <color indexed="8"/>
      <name val="Czcionka tekstu podstawowego"/>
      <family val="2"/>
      <charset val="238"/>
    </font>
    <font>
      <i/>
      <sz val="12"/>
      <name val="Arial"/>
      <family val="2"/>
      <charset val="238"/>
    </font>
    <font>
      <sz val="12"/>
      <name val="Czcionka tekstu podstawowego"/>
      <charset val="238"/>
    </font>
    <font>
      <b/>
      <sz val="12"/>
      <name val="Czcionka tekstu podstawowego"/>
      <family val="2"/>
      <charset val="238"/>
    </font>
    <font>
      <b/>
      <sz val="12"/>
      <color indexed="8"/>
      <name val="Czcionka tekstu podstawowego"/>
      <charset val="238"/>
    </font>
    <font>
      <u/>
      <sz val="12"/>
      <color indexed="12"/>
      <name val="Arial"/>
      <family val="2"/>
      <charset val="238"/>
    </font>
    <font>
      <b/>
      <sz val="12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rgb="FF0070C0"/>
      <name val="Czcionka tekstu podstawowego"/>
      <family val="2"/>
      <charset val="238"/>
    </font>
    <font>
      <sz val="11"/>
      <color rgb="FF0070C0"/>
      <name val="Czcionka tekstu podstawowego"/>
      <charset val="238"/>
    </font>
    <font>
      <sz val="12"/>
      <color rgb="FF0070C0"/>
      <name val="Arial"/>
      <family val="2"/>
      <charset val="238"/>
    </font>
    <font>
      <u/>
      <sz val="10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u/>
      <sz val="10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64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64"/>
      </right>
      <top style="double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/>
      <diagonal/>
    </border>
    <border>
      <left style="thin">
        <color indexed="64"/>
      </left>
      <right/>
      <top style="double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double">
        <color indexed="55"/>
      </left>
      <right style="thin">
        <color indexed="64"/>
      </right>
      <top style="thin">
        <color indexed="64"/>
      </top>
      <bottom/>
      <diagonal/>
    </border>
    <border>
      <left style="double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/>
      <top/>
      <bottom style="double">
        <color indexed="55"/>
      </bottom>
      <diagonal/>
    </border>
    <border>
      <left style="double">
        <color indexed="55"/>
      </left>
      <right style="double">
        <color indexed="55"/>
      </right>
      <top/>
      <bottom/>
      <diagonal/>
    </border>
    <border>
      <left/>
      <right/>
      <top/>
      <bottom style="double">
        <color indexed="55"/>
      </bottom>
      <diagonal/>
    </border>
    <border>
      <left/>
      <right style="double">
        <color indexed="55"/>
      </right>
      <top style="double">
        <color indexed="55"/>
      </top>
      <bottom/>
      <diagonal/>
    </border>
    <border>
      <left/>
      <right style="double">
        <color indexed="55"/>
      </right>
      <top/>
      <bottom/>
      <diagonal/>
    </border>
    <border>
      <left style="thin">
        <color indexed="55"/>
      </left>
      <right style="double">
        <color indexed="55"/>
      </right>
      <top style="thin">
        <color indexed="64"/>
      </top>
      <bottom style="double">
        <color indexed="55"/>
      </bottom>
      <diagonal/>
    </border>
    <border>
      <left style="double">
        <color indexed="55"/>
      </left>
      <right style="thin">
        <color indexed="64"/>
      </right>
      <top/>
      <bottom/>
      <diagonal/>
    </border>
    <border>
      <left style="double">
        <color indexed="55"/>
      </left>
      <right style="thin">
        <color indexed="64"/>
      </right>
      <top/>
      <bottom style="double">
        <color indexed="55"/>
      </bottom>
      <diagonal/>
    </border>
    <border>
      <left style="thin">
        <color indexed="55"/>
      </left>
      <right/>
      <top style="thin">
        <color indexed="64"/>
      </top>
      <bottom style="double">
        <color indexed="55"/>
      </bottom>
      <diagonal/>
    </border>
    <border>
      <left/>
      <right/>
      <top style="thin">
        <color indexed="64"/>
      </top>
      <bottom style="double">
        <color indexed="55"/>
      </bottom>
      <diagonal/>
    </border>
    <border>
      <left/>
      <right style="double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/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 style="double">
        <color indexed="64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64"/>
      </bottom>
      <diagonal/>
    </border>
    <border>
      <left style="double">
        <color indexed="55"/>
      </left>
      <right style="thin">
        <color indexed="64"/>
      </right>
      <top style="double">
        <color indexed="55"/>
      </top>
      <bottom style="double">
        <color indexed="64"/>
      </bottom>
      <diagonal/>
    </border>
    <border>
      <left/>
      <right style="thin">
        <color indexed="64"/>
      </right>
      <top style="double">
        <color indexed="55"/>
      </top>
      <bottom style="double">
        <color indexed="55"/>
      </bottom>
      <diagonal/>
    </border>
    <border>
      <left style="thin">
        <color indexed="64"/>
      </left>
      <right/>
      <top style="double">
        <color indexed="55"/>
      </top>
      <bottom/>
      <diagonal/>
    </border>
  </borders>
  <cellStyleXfs count="3"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1">
    <xf numFmtId="0" fontId="0" fillId="0" borderId="0" xfId="0"/>
    <xf numFmtId="0" fontId="0" fillId="0" borderId="0" xfId="0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19" fillId="0" borderId="0" xfId="0" applyFont="1"/>
    <xf numFmtId="0" fontId="10" fillId="0" borderId="0" xfId="0" applyFont="1" applyBorder="1" applyAlignment="1" applyProtection="1">
      <alignment horizontal="left" vertical="center"/>
      <protection locked="0"/>
    </xf>
    <xf numFmtId="17" fontId="6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164" fontId="9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3" borderId="1" xfId="2" applyFont="1" applyFill="1" applyBorder="1" applyAlignment="1" applyProtection="1">
      <alignment horizontal="center" vertical="center"/>
      <protection hidden="1"/>
    </xf>
    <xf numFmtId="0" fontId="12" fillId="3" borderId="1" xfId="2" applyFont="1" applyFill="1" applyBorder="1" applyAlignment="1" applyProtection="1">
      <alignment horizontal="center" vertical="center" wrapText="1"/>
      <protection locked="0"/>
    </xf>
    <xf numFmtId="0" fontId="20" fillId="2" borderId="1" xfId="2" applyFont="1" applyFill="1" applyBorder="1" applyAlignment="1" applyProtection="1">
      <alignment horizontal="left" vertical="center" indent="1"/>
      <protection locked="0"/>
    </xf>
    <xf numFmtId="0" fontId="21" fillId="2" borderId="1" xfId="1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8" fillId="0" borderId="0" xfId="0" applyFont="1"/>
    <xf numFmtId="0" fontId="28" fillId="0" borderId="0" xfId="0" applyFont="1" applyFill="1"/>
    <xf numFmtId="0" fontId="29" fillId="0" borderId="0" xfId="0" applyFont="1" applyFill="1" applyBorder="1" applyAlignment="1">
      <alignment horizontal="left" vertical="center"/>
    </xf>
    <xf numFmtId="0" fontId="32" fillId="0" borderId="0" xfId="0" applyFont="1" applyFill="1" applyAlignment="1" applyProtection="1">
      <alignment horizontal="center" wrapText="1"/>
      <protection locked="0"/>
    </xf>
    <xf numFmtId="164" fontId="9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Alignment="1"/>
    <xf numFmtId="0" fontId="4" fillId="0" borderId="0" xfId="0" applyFont="1" applyFill="1" applyAlignment="1" applyProtection="1">
      <alignment horizontal="right"/>
      <protection locked="0"/>
    </xf>
    <xf numFmtId="0" fontId="33" fillId="0" borderId="0" xfId="0" applyFont="1"/>
    <xf numFmtId="0" fontId="34" fillId="0" borderId="0" xfId="0" applyFont="1" applyAlignment="1">
      <alignment vertical="center"/>
    </xf>
    <xf numFmtId="0" fontId="20" fillId="0" borderId="0" xfId="0" applyFont="1"/>
    <xf numFmtId="0" fontId="33" fillId="0" borderId="0" xfId="0" applyFont="1" applyAlignment="1">
      <alignment vertical="center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left" vertical="center" indent="1"/>
      <protection locked="0"/>
    </xf>
    <xf numFmtId="0" fontId="21" fillId="2" borderId="0" xfId="1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 applyProtection="1">
      <alignment horizontal="center" vertical="center"/>
      <protection hidden="1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9" fillId="2" borderId="0" xfId="0" applyFont="1" applyFill="1"/>
    <xf numFmtId="0" fontId="11" fillId="2" borderId="0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17" fontId="26" fillId="2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4" xfId="2" applyNumberFormat="1" applyFont="1" applyFill="1" applyBorder="1" applyAlignment="1" applyProtection="1">
      <alignment vertical="center"/>
      <protection locked="0"/>
    </xf>
    <xf numFmtId="0" fontId="5" fillId="3" borderId="5" xfId="2" applyFont="1" applyFill="1" applyBorder="1" applyAlignment="1" applyProtection="1">
      <alignment horizontal="right" vertical="center"/>
      <protection locked="0"/>
    </xf>
    <xf numFmtId="0" fontId="15" fillId="3" borderId="5" xfId="2" applyFont="1" applyFill="1" applyBorder="1" applyAlignment="1" applyProtection="1">
      <alignment vertical="center"/>
      <protection locked="0"/>
    </xf>
    <xf numFmtId="0" fontId="5" fillId="3" borderId="5" xfId="2" applyFont="1" applyFill="1" applyBorder="1" applyAlignment="1" applyProtection="1">
      <alignment horizontal="right" vertical="center"/>
      <protection hidden="1"/>
    </xf>
    <xf numFmtId="0" fontId="22" fillId="3" borderId="5" xfId="2" applyFont="1" applyFill="1" applyBorder="1" applyAlignment="1" applyProtection="1">
      <alignment horizontal="center" vertical="center"/>
      <protection hidden="1"/>
    </xf>
    <xf numFmtId="49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15" fillId="3" borderId="9" xfId="2" applyFont="1" applyFill="1" applyBorder="1" applyAlignment="1" applyProtection="1">
      <alignment vertical="center"/>
      <protection locked="0"/>
    </xf>
    <xf numFmtId="0" fontId="31" fillId="0" borderId="0" xfId="0" applyFont="1"/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protection locked="0"/>
    </xf>
    <xf numFmtId="0" fontId="30" fillId="0" borderId="0" xfId="0" applyFont="1"/>
    <xf numFmtId="0" fontId="35" fillId="4" borderId="10" xfId="2" applyFont="1" applyFill="1" applyBorder="1" applyAlignment="1" applyProtection="1">
      <alignment horizontal="center" vertical="center"/>
      <protection hidden="1"/>
    </xf>
    <xf numFmtId="0" fontId="35" fillId="4" borderId="10" xfId="2" applyFont="1" applyFill="1" applyBorder="1" applyAlignment="1" applyProtection="1">
      <alignment horizontal="center" vertical="center"/>
      <protection locked="0"/>
    </xf>
    <xf numFmtId="0" fontId="35" fillId="5" borderId="10" xfId="2" applyFont="1" applyFill="1" applyBorder="1" applyAlignment="1" applyProtection="1">
      <alignment horizontal="center" vertical="center"/>
      <protection hidden="1"/>
    </xf>
    <xf numFmtId="0" fontId="35" fillId="5" borderId="10" xfId="2" applyFont="1" applyFill="1" applyBorder="1" applyAlignment="1" applyProtection="1">
      <alignment horizontal="center" vertical="center"/>
      <protection locked="0"/>
    </xf>
    <xf numFmtId="0" fontId="12" fillId="5" borderId="10" xfId="2" applyFont="1" applyFill="1" applyBorder="1" applyAlignment="1" applyProtection="1">
      <alignment horizontal="center" vertical="center" wrapText="1"/>
      <protection locked="0"/>
    </xf>
    <xf numFmtId="0" fontId="19" fillId="2" borderId="1" xfId="2" applyFont="1" applyFill="1" applyBorder="1" applyAlignment="1" applyProtection="1">
      <alignment horizontal="left" vertical="center" indent="1"/>
      <protection locked="0"/>
    </xf>
    <xf numFmtId="49" fontId="38" fillId="2" borderId="11" xfId="2" applyNumberFormat="1" applyFont="1" applyFill="1" applyBorder="1" applyAlignment="1" applyProtection="1">
      <alignment horizontal="left" vertical="center" indent="1"/>
      <protection locked="0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39" fillId="2" borderId="2" xfId="2" applyFont="1" applyFill="1" applyBorder="1" applyAlignment="1" applyProtection="1">
      <alignment horizontal="center"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1" xfId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4" xfId="2" applyFont="1" applyFill="1" applyBorder="1" applyAlignment="1" applyProtection="1">
      <alignment horizontal="left" vertical="center" indent="1"/>
      <protection locked="0"/>
    </xf>
    <xf numFmtId="0" fontId="21" fillId="0" borderId="14" xfId="1" applyFont="1" applyFill="1" applyBorder="1" applyAlignment="1" applyProtection="1">
      <alignment horizontal="center" vertical="center"/>
      <protection locked="0"/>
    </xf>
    <xf numFmtId="0" fontId="8" fillId="0" borderId="14" xfId="2" applyFont="1" applyFill="1" applyBorder="1" applyAlignment="1" applyProtection="1">
      <alignment horizontal="center" vertical="center"/>
      <protection locked="0"/>
    </xf>
    <xf numFmtId="0" fontId="8" fillId="0" borderId="15" xfId="2" applyFont="1" applyFill="1" applyBorder="1" applyAlignment="1" applyProtection="1">
      <alignment horizontal="center" vertical="center"/>
      <protection locked="0"/>
    </xf>
    <xf numFmtId="0" fontId="39" fillId="3" borderId="1" xfId="2" applyFont="1" applyFill="1" applyBorder="1" applyAlignment="1" applyProtection="1">
      <alignment horizontal="center" vertical="center"/>
      <protection hidden="1"/>
    </xf>
    <xf numFmtId="0" fontId="40" fillId="2" borderId="0" xfId="0" applyFont="1" applyFill="1"/>
    <xf numFmtId="0" fontId="20" fillId="2" borderId="0" xfId="0" applyFont="1" applyFill="1"/>
    <xf numFmtId="0" fontId="41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17" fontId="22" fillId="2" borderId="0" xfId="0" applyNumberFormat="1" applyFont="1" applyFill="1" applyBorder="1" applyAlignment="1" applyProtection="1">
      <alignment horizontal="left" vertical="center"/>
      <protection locked="0"/>
    </xf>
    <xf numFmtId="49" fontId="42" fillId="2" borderId="0" xfId="0" applyNumberFormat="1" applyFont="1" applyFill="1" applyBorder="1" applyAlignment="1" applyProtection="1">
      <alignment vertical="center"/>
      <protection locked="0"/>
    </xf>
    <xf numFmtId="49" fontId="42" fillId="2" borderId="6" xfId="0" applyNumberFormat="1" applyFont="1" applyFill="1" applyBorder="1" applyAlignment="1" applyProtection="1">
      <alignment horizontal="center" vertical="center"/>
      <protection locked="0"/>
    </xf>
    <xf numFmtId="0" fontId="45" fillId="2" borderId="1" xfId="1" applyFont="1" applyFill="1" applyBorder="1" applyAlignment="1" applyProtection="1">
      <alignment horizontal="center" vertical="center"/>
      <protection locked="0"/>
    </xf>
    <xf numFmtId="0" fontId="40" fillId="2" borderId="7" xfId="0" applyFont="1" applyFill="1" applyBorder="1" applyAlignment="1">
      <alignment horizontal="center" vertical="center"/>
    </xf>
    <xf numFmtId="0" fontId="5" fillId="3" borderId="5" xfId="2" applyFont="1" applyFill="1" applyBorder="1" applyAlignment="1" applyProtection="1">
      <alignment vertical="center"/>
      <protection locked="0"/>
    </xf>
    <xf numFmtId="0" fontId="5" fillId="3" borderId="9" xfId="2" applyFont="1" applyFill="1" applyBorder="1" applyAlignment="1" applyProtection="1">
      <alignment vertical="center"/>
      <protection locked="0"/>
    </xf>
    <xf numFmtId="0" fontId="40" fillId="2" borderId="0" xfId="0" applyFont="1" applyFill="1" applyBorder="1"/>
    <xf numFmtId="49" fontId="42" fillId="2" borderId="0" xfId="0" applyNumberFormat="1" applyFont="1" applyFill="1" applyBorder="1" applyAlignment="1" applyProtection="1">
      <alignment horizontal="center" vertical="center"/>
      <protection locked="0"/>
    </xf>
    <xf numFmtId="0" fontId="45" fillId="2" borderId="0" xfId="1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Border="1" applyAlignment="1">
      <alignment horizontal="center" vertical="center"/>
    </xf>
    <xf numFmtId="0" fontId="43" fillId="3" borderId="17" xfId="0" applyFont="1" applyFill="1" applyBorder="1" applyAlignment="1" applyProtection="1">
      <alignment horizontal="center" vertical="center"/>
      <protection locked="0"/>
    </xf>
    <xf numFmtId="0" fontId="43" fillId="3" borderId="18" xfId="0" applyFont="1" applyFill="1" applyBorder="1" applyAlignment="1" applyProtection="1">
      <alignment horizontal="center" vertical="center"/>
      <protection locked="0"/>
    </xf>
    <xf numFmtId="0" fontId="44" fillId="3" borderId="19" xfId="0" applyFont="1" applyFill="1" applyBorder="1" applyAlignment="1">
      <alignment horizontal="left" vertical="center" wrapText="1"/>
    </xf>
    <xf numFmtId="49" fontId="38" fillId="2" borderId="10" xfId="1" applyNumberFormat="1" applyFont="1" applyFill="1" applyBorder="1" applyAlignment="1" applyProtection="1">
      <alignment horizontal="center" vertical="center"/>
      <protection locked="0"/>
    </xf>
    <xf numFmtId="0" fontId="38" fillId="2" borderId="10" xfId="2" applyFont="1" applyFill="1" applyBorder="1" applyAlignment="1" applyProtection="1">
      <alignment horizontal="center" vertical="center"/>
      <protection locked="0"/>
    </xf>
    <xf numFmtId="0" fontId="44" fillId="5" borderId="10" xfId="2" applyFont="1" applyFill="1" applyBorder="1" applyAlignment="1" applyProtection="1">
      <alignment horizontal="center" vertical="center"/>
      <protection hidden="1"/>
    </xf>
    <xf numFmtId="0" fontId="44" fillId="2" borderId="10" xfId="2" applyFont="1" applyFill="1" applyBorder="1" applyAlignment="1" applyProtection="1">
      <alignment horizontal="center" vertical="center"/>
      <protection locked="0"/>
    </xf>
    <xf numFmtId="0" fontId="38" fillId="2" borderId="10" xfId="0" applyFont="1" applyFill="1" applyBorder="1" applyAlignment="1">
      <alignment horizontal="center" vertical="center"/>
    </xf>
    <xf numFmtId="49" fontId="42" fillId="5" borderId="20" xfId="0" applyNumberFormat="1" applyFont="1" applyFill="1" applyBorder="1" applyAlignment="1" applyProtection="1">
      <alignment horizontal="center" vertical="center"/>
      <protection locked="0"/>
    </xf>
    <xf numFmtId="0" fontId="38" fillId="5" borderId="14" xfId="2" applyFont="1" applyFill="1" applyBorder="1" applyAlignment="1" applyProtection="1">
      <alignment horizontal="right" vertical="center" indent="1"/>
      <protection locked="0"/>
    </xf>
    <xf numFmtId="0" fontId="38" fillId="5" borderId="14" xfId="1" applyFont="1" applyFill="1" applyBorder="1" applyAlignment="1" applyProtection="1">
      <alignment horizontal="center" vertical="center"/>
      <protection locked="0"/>
    </xf>
    <xf numFmtId="0" fontId="38" fillId="5" borderId="14" xfId="2" applyFont="1" applyFill="1" applyBorder="1" applyAlignment="1" applyProtection="1">
      <alignment horizontal="center" vertical="center"/>
      <protection locked="0"/>
    </xf>
    <xf numFmtId="0" fontId="38" fillId="5" borderId="10" xfId="2" applyFont="1" applyFill="1" applyBorder="1" applyAlignment="1" applyProtection="1">
      <alignment horizontal="center" vertical="center"/>
      <protection locked="0"/>
    </xf>
    <xf numFmtId="0" fontId="38" fillId="5" borderId="10" xfId="0" applyFont="1" applyFill="1" applyBorder="1" applyAlignment="1">
      <alignment horizontal="center" vertical="center"/>
    </xf>
    <xf numFmtId="0" fontId="38" fillId="2" borderId="10" xfId="1" applyFont="1" applyFill="1" applyBorder="1" applyAlignment="1" applyProtection="1">
      <alignment horizontal="center" vertical="center"/>
      <protection locked="0"/>
    </xf>
    <xf numFmtId="0" fontId="38" fillId="4" borderId="14" xfId="2" applyFont="1" applyFill="1" applyBorder="1" applyAlignment="1" applyProtection="1">
      <alignment horizontal="center" vertical="center"/>
      <protection locked="0"/>
    </xf>
    <xf numFmtId="0" fontId="38" fillId="4" borderId="10" xfId="2" applyFont="1" applyFill="1" applyBorder="1" applyAlignment="1" applyProtection="1">
      <alignment horizontal="center" vertical="center"/>
      <protection locked="0"/>
    </xf>
    <xf numFmtId="0" fontId="38" fillId="4" borderId="10" xfId="0" applyFont="1" applyFill="1" applyBorder="1" applyAlignment="1" applyProtection="1">
      <alignment horizontal="center" vertical="center"/>
      <protection locked="0"/>
    </xf>
    <xf numFmtId="0" fontId="44" fillId="0" borderId="10" xfId="2" applyFont="1" applyFill="1" applyBorder="1" applyAlignment="1" applyProtection="1">
      <alignment horizontal="center" vertical="center"/>
      <protection locked="0"/>
    </xf>
    <xf numFmtId="0" fontId="38" fillId="0" borderId="10" xfId="1" applyFont="1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>
      <alignment horizontal="center" vertical="center"/>
    </xf>
    <xf numFmtId="49" fontId="42" fillId="5" borderId="21" xfId="0" applyNumberFormat="1" applyFont="1" applyFill="1" applyBorder="1" applyAlignment="1" applyProtection="1">
      <alignment horizontal="center" vertical="center"/>
      <protection locked="0"/>
    </xf>
    <xf numFmtId="0" fontId="44" fillId="5" borderId="14" xfId="2" applyFont="1" applyFill="1" applyBorder="1" applyAlignment="1" applyProtection="1">
      <alignment horizontal="right" vertical="center" indent="1"/>
      <protection locked="0"/>
    </xf>
    <xf numFmtId="0" fontId="44" fillId="5" borderId="14" xfId="1" applyFont="1" applyFill="1" applyBorder="1" applyAlignment="1" applyProtection="1">
      <alignment horizontal="center" vertical="center"/>
      <protection locked="0"/>
    </xf>
    <xf numFmtId="0" fontId="44" fillId="5" borderId="14" xfId="2" applyFont="1" applyFill="1" applyBorder="1" applyAlignment="1" applyProtection="1">
      <alignment horizontal="center" vertical="center"/>
      <protection locked="0"/>
    </xf>
    <xf numFmtId="0" fontId="44" fillId="5" borderId="10" xfId="2" applyFont="1" applyFill="1" applyBorder="1" applyAlignment="1" applyProtection="1">
      <alignment horizontal="center" vertical="center"/>
      <protection locked="0"/>
    </xf>
    <xf numFmtId="0" fontId="44" fillId="5" borderId="10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0" fillId="0" borderId="0" xfId="0" applyFill="1" applyBorder="1"/>
    <xf numFmtId="0" fontId="41" fillId="6" borderId="23" xfId="0" applyFont="1" applyFill="1" applyBorder="1" applyAlignment="1" applyProtection="1">
      <alignment horizontal="right" wrapText="1"/>
      <protection locked="0"/>
    </xf>
    <xf numFmtId="0" fontId="5" fillId="6" borderId="14" xfId="2" applyFont="1" applyFill="1" applyBorder="1" applyAlignment="1" applyProtection="1">
      <alignment horizontal="center" vertical="center"/>
      <protection locked="0"/>
    </xf>
    <xf numFmtId="0" fontId="44" fillId="6" borderId="14" xfId="2" applyFont="1" applyFill="1" applyBorder="1" applyAlignment="1" applyProtection="1">
      <alignment horizontal="right" vertical="center"/>
      <protection locked="0"/>
    </xf>
    <xf numFmtId="0" fontId="44" fillId="6" borderId="14" xfId="2" applyFont="1" applyFill="1" applyBorder="1" applyAlignment="1" applyProtection="1">
      <alignment horizontal="center" vertical="center"/>
      <protection locked="0"/>
    </xf>
    <xf numFmtId="0" fontId="35" fillId="6" borderId="10" xfId="2" applyFont="1" applyFill="1" applyBorder="1" applyAlignment="1" applyProtection="1">
      <alignment horizontal="center" vertical="center"/>
      <protection hidden="1"/>
    </xf>
    <xf numFmtId="0" fontId="44" fillId="6" borderId="10" xfId="2" applyFont="1" applyFill="1" applyBorder="1" applyAlignment="1" applyProtection="1">
      <alignment horizontal="right" vertical="center"/>
      <protection hidden="1"/>
    </xf>
    <xf numFmtId="0" fontId="44" fillId="6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8" fillId="2" borderId="0" xfId="0" applyFont="1" applyFill="1"/>
    <xf numFmtId="0" fontId="44" fillId="2" borderId="0" xfId="0" applyFont="1" applyFill="1"/>
    <xf numFmtId="0" fontId="20" fillId="0" borderId="0" xfId="0" applyFont="1" applyAlignment="1">
      <alignment vertical="center"/>
    </xf>
    <xf numFmtId="0" fontId="38" fillId="7" borderId="11" xfId="2" applyFont="1" applyFill="1" applyBorder="1" applyAlignment="1" applyProtection="1">
      <alignment horizontal="left" vertical="center" indent="1"/>
      <protection locked="0"/>
    </xf>
    <xf numFmtId="49" fontId="38" fillId="7" borderId="11" xfId="2" applyNumberFormat="1" applyFont="1" applyFill="1" applyBorder="1" applyAlignment="1" applyProtection="1">
      <alignment horizontal="left" vertical="center" indent="1"/>
      <protection locked="0"/>
    </xf>
    <xf numFmtId="0" fontId="8" fillId="7" borderId="1" xfId="2" applyFont="1" applyFill="1" applyBorder="1" applyAlignment="1" applyProtection="1">
      <alignment horizontal="left" vertical="center" indent="1"/>
      <protection locked="0"/>
    </xf>
    <xf numFmtId="0" fontId="20" fillId="7" borderId="1" xfId="2" applyFont="1" applyFill="1" applyBorder="1" applyAlignment="1" applyProtection="1">
      <alignment horizontal="left" vertical="center" indent="1"/>
      <protection locked="0"/>
    </xf>
    <xf numFmtId="0" fontId="8" fillId="7" borderId="14" xfId="2" applyFont="1" applyFill="1" applyBorder="1" applyAlignment="1" applyProtection="1">
      <alignment horizontal="left" vertical="center" indent="1"/>
      <protection locked="0"/>
    </xf>
    <xf numFmtId="0" fontId="19" fillId="7" borderId="1" xfId="2" applyFont="1" applyFill="1" applyBorder="1" applyAlignment="1" applyProtection="1">
      <alignment horizontal="left" vertical="center" indent="1"/>
      <protection locked="0"/>
    </xf>
    <xf numFmtId="0" fontId="51" fillId="0" borderId="0" xfId="0" applyFont="1" applyAlignment="1">
      <alignment vertical="center"/>
    </xf>
    <xf numFmtId="0" fontId="0" fillId="2" borderId="0" xfId="0" applyFill="1" applyAlignment="1">
      <alignment horizontal="left"/>
    </xf>
    <xf numFmtId="0" fontId="0" fillId="2" borderId="0" xfId="0" applyFill="1"/>
    <xf numFmtId="49" fontId="38" fillId="7" borderId="10" xfId="1" applyNumberFormat="1" applyFont="1" applyFill="1" applyBorder="1" applyAlignment="1" applyProtection="1">
      <alignment horizontal="center" vertical="center"/>
      <protection locked="0"/>
    </xf>
    <xf numFmtId="0" fontId="38" fillId="7" borderId="10" xfId="2" applyFont="1" applyFill="1" applyBorder="1" applyAlignment="1" applyProtection="1">
      <alignment horizontal="center" vertical="center"/>
      <protection locked="0"/>
    </xf>
    <xf numFmtId="0" fontId="44" fillId="7" borderId="10" xfId="2" applyFont="1" applyFill="1" applyBorder="1" applyAlignment="1" applyProtection="1">
      <alignment horizontal="center" vertical="center"/>
      <protection locked="0"/>
    </xf>
    <xf numFmtId="0" fontId="38" fillId="7" borderId="10" xfId="0" applyFont="1" applyFill="1" applyBorder="1" applyAlignment="1">
      <alignment horizontal="center" vertical="center"/>
    </xf>
    <xf numFmtId="0" fontId="0" fillId="7" borderId="0" xfId="0" applyFill="1"/>
    <xf numFmtId="0" fontId="38" fillId="7" borderId="10" xfId="1" applyFont="1" applyFill="1" applyBorder="1" applyAlignment="1" applyProtection="1">
      <alignment horizontal="center" vertical="center"/>
      <protection locked="0"/>
    </xf>
    <xf numFmtId="0" fontId="38" fillId="0" borderId="10" xfId="2" applyFont="1" applyFill="1" applyBorder="1" applyAlignment="1" applyProtection="1">
      <alignment horizontal="center" vertical="center"/>
      <protection locked="0"/>
    </xf>
    <xf numFmtId="0" fontId="52" fillId="7" borderId="0" xfId="0" applyFont="1" applyFill="1"/>
    <xf numFmtId="0" fontId="40" fillId="7" borderId="0" xfId="0" applyFont="1" applyFill="1"/>
    <xf numFmtId="0" fontId="8" fillId="2" borderId="1" xfId="2" applyFont="1" applyFill="1" applyBorder="1" applyAlignment="1" applyProtection="1">
      <alignment horizontal="left" vertical="center" indent="1"/>
      <protection locked="0"/>
    </xf>
    <xf numFmtId="0" fontId="40" fillId="2" borderId="0" xfId="0" applyFont="1" applyFill="1" applyAlignment="1">
      <alignment horizontal="center"/>
    </xf>
    <xf numFmtId="0" fontId="8" fillId="2" borderId="14" xfId="2" applyFont="1" applyFill="1" applyBorder="1" applyAlignment="1" applyProtection="1">
      <alignment horizontal="left" vertical="center" indent="1"/>
      <protection locked="0"/>
    </xf>
    <xf numFmtId="0" fontId="54" fillId="7" borderId="0" xfId="0" applyFont="1" applyFill="1"/>
    <xf numFmtId="49" fontId="55" fillId="7" borderId="37" xfId="0" applyNumberFormat="1" applyFont="1" applyFill="1" applyBorder="1" applyAlignment="1" applyProtection="1">
      <alignment horizontal="center" vertical="center"/>
      <protection locked="0"/>
    </xf>
    <xf numFmtId="0" fontId="58" fillId="7" borderId="35" xfId="2" applyFont="1" applyFill="1" applyBorder="1" applyAlignment="1" applyProtection="1">
      <alignment horizontal="left" vertical="center" indent="1"/>
      <protection locked="0"/>
    </xf>
    <xf numFmtId="0" fontId="57" fillId="7" borderId="35" xfId="1" applyFont="1" applyFill="1" applyBorder="1" applyAlignment="1" applyProtection="1">
      <alignment horizontal="center" vertical="center"/>
      <protection locked="0"/>
    </xf>
    <xf numFmtId="0" fontId="56" fillId="7" borderId="35" xfId="2" applyFont="1" applyFill="1" applyBorder="1" applyAlignment="1" applyProtection="1">
      <alignment horizontal="center" vertical="center"/>
      <protection locked="0"/>
    </xf>
    <xf numFmtId="0" fontId="58" fillId="7" borderId="35" xfId="2" applyFont="1" applyFill="1" applyBorder="1" applyAlignment="1" applyProtection="1">
      <alignment horizontal="center" vertical="center"/>
      <protection hidden="1"/>
    </xf>
    <xf numFmtId="0" fontId="58" fillId="7" borderId="38" xfId="2" applyFont="1" applyFill="1" applyBorder="1" applyAlignment="1" applyProtection="1">
      <alignment horizontal="center" vertical="center"/>
      <protection locked="0"/>
    </xf>
    <xf numFmtId="0" fontId="54" fillId="7" borderId="39" xfId="0" applyFont="1" applyFill="1" applyBorder="1" applyAlignment="1">
      <alignment horizontal="center" vertical="center"/>
    </xf>
    <xf numFmtId="0" fontId="20" fillId="2" borderId="1" xfId="2" applyFont="1" applyFill="1" applyBorder="1" applyAlignment="1" applyProtection="1">
      <alignment horizontal="left" vertical="center"/>
      <protection locked="0"/>
    </xf>
    <xf numFmtId="0" fontId="20" fillId="2" borderId="14" xfId="2" applyFont="1" applyFill="1" applyBorder="1" applyAlignment="1" applyProtection="1">
      <alignment horizontal="left" vertical="center"/>
      <protection locked="0"/>
    </xf>
    <xf numFmtId="0" fontId="20" fillId="0" borderId="14" xfId="2" applyFont="1" applyFill="1" applyBorder="1" applyAlignment="1" applyProtection="1">
      <alignment horizontal="left" vertical="center"/>
      <protection locked="0"/>
    </xf>
    <xf numFmtId="0" fontId="50" fillId="2" borderId="35" xfId="0" applyFont="1" applyFill="1" applyBorder="1" applyAlignment="1">
      <alignment horizontal="center"/>
    </xf>
    <xf numFmtId="0" fontId="40" fillId="2" borderId="36" xfId="0" applyFont="1" applyFill="1" applyBorder="1" applyAlignment="1">
      <alignment horizontal="center"/>
    </xf>
    <xf numFmtId="0" fontId="3" fillId="2" borderId="0" xfId="0" applyFont="1" applyFill="1"/>
    <xf numFmtId="0" fontId="59" fillId="0" borderId="1" xfId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53" fillId="2" borderId="0" xfId="0" applyFont="1" applyFill="1"/>
    <xf numFmtId="0" fontId="34" fillId="2" borderId="0" xfId="0" applyFont="1" applyFill="1"/>
    <xf numFmtId="0" fontId="60" fillId="2" borderId="0" xfId="0" applyFont="1" applyFill="1"/>
    <xf numFmtId="0" fontId="60" fillId="2" borderId="0" xfId="0" applyFont="1" applyFill="1" applyAlignment="1">
      <alignment horizontal="left"/>
    </xf>
    <xf numFmtId="0" fontId="60" fillId="7" borderId="35" xfId="0" applyFont="1" applyFill="1" applyBorder="1" applyAlignment="1">
      <alignment horizontal="left"/>
    </xf>
    <xf numFmtId="0" fontId="60" fillId="7" borderId="36" xfId="0" applyFont="1" applyFill="1" applyBorder="1" applyAlignment="1">
      <alignment horizontal="left"/>
    </xf>
    <xf numFmtId="0" fontId="60" fillId="7" borderId="0" xfId="0" applyFont="1" applyFill="1" applyAlignment="1">
      <alignment horizontal="left"/>
    </xf>
    <xf numFmtId="0" fontId="60" fillId="0" borderId="0" xfId="0" applyFont="1" applyFill="1" applyBorder="1"/>
    <xf numFmtId="0" fontId="8" fillId="7" borderId="1" xfId="2" applyFont="1" applyFill="1" applyBorder="1" applyAlignment="1" applyProtection="1">
      <alignment horizontal="center" vertical="center"/>
      <protection locked="0"/>
    </xf>
    <xf numFmtId="0" fontId="62" fillId="3" borderId="1" xfId="2" applyFont="1" applyFill="1" applyBorder="1" applyAlignment="1" applyProtection="1">
      <alignment horizontal="center" vertical="center"/>
      <protection hidden="1"/>
    </xf>
    <xf numFmtId="0" fontId="62" fillId="2" borderId="2" xfId="2" applyFont="1" applyFill="1" applyBorder="1" applyAlignment="1" applyProtection="1">
      <alignment horizontal="center" vertical="center"/>
      <protection locked="0"/>
    </xf>
    <xf numFmtId="49" fontId="13" fillId="8" borderId="16" xfId="0" applyNumberFormat="1" applyFont="1" applyFill="1" applyBorder="1" applyAlignment="1" applyProtection="1">
      <alignment horizontal="center" vertical="center"/>
      <protection locked="0"/>
    </xf>
    <xf numFmtId="0" fontId="8" fillId="8" borderId="3" xfId="2" applyFont="1" applyFill="1" applyBorder="1" applyAlignment="1" applyProtection="1">
      <alignment horizontal="left" vertical="center" indent="1"/>
      <protection locked="0"/>
    </xf>
    <xf numFmtId="0" fontId="21" fillId="8" borderId="3" xfId="1" applyFont="1" applyFill="1" applyBorder="1" applyAlignment="1" applyProtection="1">
      <alignment horizontal="center" vertical="center"/>
      <protection locked="0"/>
    </xf>
    <xf numFmtId="0" fontId="8" fillId="8" borderId="3" xfId="2" applyFont="1" applyFill="1" applyBorder="1" applyAlignment="1" applyProtection="1">
      <alignment horizontal="center" vertical="center"/>
      <protection locked="0"/>
    </xf>
    <xf numFmtId="0" fontId="39" fillId="8" borderId="3" xfId="2" applyFont="1" applyFill="1" applyBorder="1" applyAlignment="1" applyProtection="1">
      <alignment horizontal="center" vertical="center"/>
      <protection hidden="1"/>
    </xf>
    <xf numFmtId="0" fontId="39" fillId="8" borderId="12" xfId="2" applyFont="1" applyFill="1" applyBorder="1" applyAlignment="1" applyProtection="1">
      <alignment horizontal="center" vertical="center"/>
      <protection locked="0"/>
    </xf>
    <xf numFmtId="0" fontId="0" fillId="8" borderId="8" xfId="0" applyFill="1" applyBorder="1" applyAlignment="1" applyProtection="1">
      <alignment horizontal="center" vertical="center"/>
      <protection locked="0"/>
    </xf>
    <xf numFmtId="49" fontId="13" fillId="0" borderId="41" xfId="0" applyNumberFormat="1" applyFont="1" applyFill="1" applyBorder="1" applyAlignment="1" applyProtection="1">
      <alignment horizontal="center" vertical="center"/>
      <protection locked="0"/>
    </xf>
    <xf numFmtId="49" fontId="55" fillId="0" borderId="6" xfId="0" applyNumberFormat="1" applyFont="1" applyFill="1" applyBorder="1" applyAlignment="1" applyProtection="1">
      <alignment horizontal="center" vertical="center"/>
      <protection locked="0"/>
    </xf>
    <xf numFmtId="0" fontId="56" fillId="2" borderId="1" xfId="2" applyFont="1" applyFill="1" applyBorder="1" applyAlignment="1" applyProtection="1">
      <alignment horizontal="left" vertical="center" indent="1"/>
      <protection locked="0"/>
    </xf>
    <xf numFmtId="0" fontId="57" fillId="0" borderId="1" xfId="1" applyFont="1" applyFill="1" applyBorder="1" applyAlignment="1" applyProtection="1">
      <alignment horizontal="center" vertical="center"/>
      <protection locked="0"/>
    </xf>
    <xf numFmtId="0" fontId="56" fillId="2" borderId="1" xfId="2" applyFont="1" applyFill="1" applyBorder="1" applyAlignment="1" applyProtection="1">
      <alignment horizontal="center" vertical="center"/>
      <protection locked="0"/>
    </xf>
    <xf numFmtId="0" fontId="56" fillId="0" borderId="1" xfId="2" applyFont="1" applyFill="1" applyBorder="1" applyAlignment="1" applyProtection="1">
      <alignment horizontal="center" vertical="center"/>
      <protection locked="0"/>
    </xf>
    <xf numFmtId="0" fontId="56" fillId="7" borderId="1" xfId="2" applyFont="1" applyFill="1" applyBorder="1" applyAlignment="1" applyProtection="1">
      <alignment horizontal="center" vertical="center"/>
      <protection locked="0"/>
    </xf>
    <xf numFmtId="0" fontId="58" fillId="3" borderId="1" xfId="2" applyFont="1" applyFill="1" applyBorder="1" applyAlignment="1" applyProtection="1">
      <alignment horizontal="center" vertical="center"/>
      <protection hidden="1"/>
    </xf>
    <xf numFmtId="0" fontId="58" fillId="2" borderId="2" xfId="2" applyFont="1" applyFill="1" applyBorder="1" applyAlignment="1" applyProtection="1">
      <alignment horizontal="center" vertical="center"/>
      <protection locked="0"/>
    </xf>
    <xf numFmtId="0" fontId="54" fillId="2" borderId="7" xfId="0" applyFont="1" applyFill="1" applyBorder="1" applyAlignment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  <protection locked="0"/>
    </xf>
    <xf numFmtId="0" fontId="46" fillId="6" borderId="22" xfId="0" applyFont="1" applyFill="1" applyBorder="1" applyAlignment="1" applyProtection="1">
      <alignment horizontal="center" vertical="center"/>
      <protection locked="0"/>
    </xf>
    <xf numFmtId="0" fontId="46" fillId="6" borderId="24" xfId="0" applyFont="1" applyFill="1" applyBorder="1" applyAlignment="1" applyProtection="1">
      <alignment horizontal="center" vertical="center"/>
      <protection locked="0"/>
    </xf>
    <xf numFmtId="0" fontId="46" fillId="6" borderId="20" xfId="0" applyFont="1" applyFill="1" applyBorder="1" applyAlignment="1" applyProtection="1">
      <alignment horizontal="center" vertical="center"/>
      <protection locked="0"/>
    </xf>
    <xf numFmtId="0" fontId="47" fillId="6" borderId="10" xfId="0" applyFont="1" applyFill="1" applyBorder="1" applyAlignment="1">
      <alignment horizontal="left" vertical="center" wrapText="1"/>
    </xf>
    <xf numFmtId="0" fontId="12" fillId="4" borderId="10" xfId="2" applyFont="1" applyFill="1" applyBorder="1" applyAlignment="1" applyProtection="1">
      <alignment horizontal="center" vertical="center" wrapText="1"/>
      <protection locked="0"/>
    </xf>
    <xf numFmtId="49" fontId="42" fillId="5" borderId="22" xfId="0" applyNumberFormat="1" applyFont="1" applyFill="1" applyBorder="1" applyAlignment="1" applyProtection="1">
      <alignment horizontal="center" vertical="center"/>
      <protection locked="0"/>
    </xf>
    <xf numFmtId="49" fontId="42" fillId="5" borderId="24" xfId="0" applyNumberFormat="1" applyFont="1" applyFill="1" applyBorder="1" applyAlignment="1" applyProtection="1">
      <alignment horizontal="center" vertical="center"/>
      <protection locked="0"/>
    </xf>
    <xf numFmtId="0" fontId="14" fillId="6" borderId="22" xfId="0" applyFont="1" applyFill="1" applyBorder="1" applyAlignment="1" applyProtection="1">
      <alignment horizontal="center" vertical="center"/>
      <protection locked="0"/>
    </xf>
    <xf numFmtId="49" fontId="42" fillId="4" borderId="23" xfId="0" applyNumberFormat="1" applyFont="1" applyFill="1" applyBorder="1" applyAlignment="1" applyProtection="1">
      <alignment horizontal="center" vertical="center"/>
      <protection locked="0"/>
    </xf>
    <xf numFmtId="49" fontId="42" fillId="4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2" fillId="6" borderId="10" xfId="2" applyFont="1" applyFill="1" applyBorder="1" applyAlignment="1" applyProtection="1">
      <alignment horizontal="center" vertical="center" wrapText="1"/>
      <protection locked="0"/>
    </xf>
    <xf numFmtId="17" fontId="26" fillId="0" borderId="0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left" wrapText="1"/>
    </xf>
    <xf numFmtId="0" fontId="40" fillId="6" borderId="22" xfId="0" applyFont="1" applyFill="1" applyBorder="1" applyAlignment="1">
      <alignment horizontal="center" vertical="center"/>
    </xf>
    <xf numFmtId="0" fontId="40" fillId="6" borderId="24" xfId="0" applyFont="1" applyFill="1" applyBorder="1" applyAlignment="1">
      <alignment horizontal="center" vertical="center"/>
    </xf>
    <xf numFmtId="0" fontId="40" fillId="6" borderId="20" xfId="0" applyFont="1" applyFill="1" applyBorder="1" applyAlignment="1">
      <alignment horizontal="center" vertical="center"/>
    </xf>
    <xf numFmtId="49" fontId="42" fillId="5" borderId="26" xfId="0" applyNumberFormat="1" applyFont="1" applyFill="1" applyBorder="1" applyAlignment="1" applyProtection="1">
      <alignment horizontal="center" vertical="center"/>
      <protection locked="0"/>
    </xf>
    <xf numFmtId="49" fontId="42" fillId="5" borderId="2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/>
    </xf>
    <xf numFmtId="49" fontId="13" fillId="2" borderId="0" xfId="0" applyNumberFormat="1" applyFont="1" applyFill="1" applyBorder="1" applyAlignment="1" applyProtection="1">
      <alignment horizontal="left" vertical="center"/>
      <protection locked="0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25" fillId="3" borderId="18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12" fillId="3" borderId="18" xfId="2" applyFont="1" applyFill="1" applyBorder="1" applyAlignment="1" applyProtection="1">
      <alignment horizontal="center" vertical="center" wrapText="1"/>
      <protection locked="0"/>
    </xf>
    <xf numFmtId="0" fontId="12" fillId="3" borderId="28" xfId="2" applyFont="1" applyFill="1" applyBorder="1" applyAlignment="1" applyProtection="1">
      <alignment horizontal="center" vertical="center" wrapText="1"/>
      <protection locked="0"/>
    </xf>
    <xf numFmtId="0" fontId="23" fillId="3" borderId="19" xfId="0" applyFont="1" applyFill="1" applyBorder="1" applyAlignment="1">
      <alignment horizontal="left" vertical="center" wrapText="1"/>
    </xf>
    <xf numFmtId="0" fontId="23" fillId="3" borderId="29" xfId="0" applyFont="1" applyFill="1" applyBorder="1" applyAlignment="1">
      <alignment horizontal="left" vertical="center" wrapText="1"/>
    </xf>
    <xf numFmtId="0" fontId="23" fillId="3" borderId="30" xfId="0" applyFont="1" applyFill="1" applyBorder="1" applyAlignment="1">
      <alignment horizontal="left" vertical="center" wrapText="1"/>
    </xf>
    <xf numFmtId="0" fontId="12" fillId="3" borderId="1" xfId="2" applyFont="1" applyFill="1" applyBorder="1" applyAlignment="1" applyProtection="1">
      <alignment horizontal="center" vertical="center" wrapText="1"/>
      <protection locked="0"/>
    </xf>
    <xf numFmtId="0" fontId="12" fillId="3" borderId="2" xfId="2" applyFont="1" applyFill="1" applyBorder="1" applyAlignment="1" applyProtection="1">
      <alignment horizontal="center" vertical="center" wrapText="1"/>
      <protection locked="0"/>
    </xf>
    <xf numFmtId="0" fontId="37" fillId="2" borderId="13" xfId="2" applyFont="1" applyFill="1" applyBorder="1" applyAlignment="1" applyProtection="1">
      <alignment horizontal="center" vertical="center"/>
      <protection locked="0"/>
    </xf>
    <xf numFmtId="0" fontId="37" fillId="2" borderId="14" xfId="2" applyFont="1" applyFill="1" applyBorder="1" applyAlignment="1" applyProtection="1">
      <alignment horizontal="center" vertical="center"/>
      <protection locked="0"/>
    </xf>
    <xf numFmtId="0" fontId="37" fillId="2" borderId="15" xfId="2" applyFont="1" applyFill="1" applyBorder="1" applyAlignment="1" applyProtection="1">
      <alignment horizontal="center" vertical="center"/>
      <protection locked="0"/>
    </xf>
    <xf numFmtId="0" fontId="37" fillId="0" borderId="13" xfId="2" applyFont="1" applyFill="1" applyBorder="1" applyAlignment="1" applyProtection="1">
      <alignment horizontal="center" vertical="center"/>
      <protection locked="0"/>
    </xf>
    <xf numFmtId="0" fontId="37" fillId="0" borderId="14" xfId="2" applyFont="1" applyFill="1" applyBorder="1" applyAlignment="1" applyProtection="1">
      <alignment horizontal="center" vertical="center"/>
      <protection locked="0"/>
    </xf>
    <xf numFmtId="0" fontId="37" fillId="0" borderId="15" xfId="2" applyFont="1" applyFill="1" applyBorder="1" applyAlignment="1" applyProtection="1">
      <alignment horizontal="center" vertical="center"/>
      <protection locked="0"/>
    </xf>
    <xf numFmtId="0" fontId="53" fillId="2" borderId="0" xfId="0" applyFont="1" applyFill="1" applyAlignment="1">
      <alignment horizontal="left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2" fillId="3" borderId="31" xfId="2" applyFont="1" applyFill="1" applyBorder="1" applyAlignment="1" applyProtection="1">
      <alignment horizontal="center" vertical="center" wrapText="1"/>
      <protection locked="0"/>
    </xf>
    <xf numFmtId="0" fontId="12" fillId="3" borderId="32" xfId="2" applyFont="1" applyFill="1" applyBorder="1" applyAlignment="1" applyProtection="1">
      <alignment horizontal="center" vertical="center" wrapText="1"/>
      <protection locked="0"/>
    </xf>
    <xf numFmtId="0" fontId="12" fillId="3" borderId="33" xfId="2" applyFont="1" applyFill="1" applyBorder="1" applyAlignment="1" applyProtection="1">
      <alignment horizontal="center" vertical="center" wrapText="1"/>
      <protection locked="0"/>
    </xf>
    <xf numFmtId="0" fontId="12" fillId="3" borderId="34" xfId="2" applyFont="1" applyFill="1" applyBorder="1" applyAlignment="1" applyProtection="1">
      <alignment horizontal="center" vertical="center" wrapText="1"/>
      <protection locked="0"/>
    </xf>
    <xf numFmtId="0" fontId="12" fillId="3" borderId="14" xfId="2" applyFont="1" applyFill="1" applyBorder="1" applyAlignment="1" applyProtection="1">
      <alignment horizontal="center" vertical="center" wrapText="1"/>
      <protection locked="0"/>
    </xf>
    <xf numFmtId="0" fontId="12" fillId="3" borderId="15" xfId="2" applyFont="1" applyFill="1" applyBorder="1" applyAlignment="1" applyProtection="1">
      <alignment horizontal="center" vertical="center" wrapText="1"/>
      <protection locked="0"/>
    </xf>
    <xf numFmtId="0" fontId="34" fillId="7" borderId="13" xfId="2" applyFont="1" applyFill="1" applyBorder="1" applyAlignment="1" applyProtection="1">
      <alignment horizontal="center" vertical="center" wrapText="1"/>
      <protection locked="0"/>
    </xf>
    <xf numFmtId="0" fontId="34" fillId="7" borderId="14" xfId="2" applyFont="1" applyFill="1" applyBorder="1" applyAlignment="1" applyProtection="1">
      <alignment horizontal="center" vertical="center" wrapText="1"/>
      <protection locked="0"/>
    </xf>
    <xf numFmtId="0" fontId="34" fillId="7" borderId="40" xfId="2" applyFont="1" applyFill="1" applyBorder="1" applyAlignment="1" applyProtection="1">
      <alignment horizontal="center" vertical="center" wrapText="1"/>
      <protection locked="0"/>
    </xf>
    <xf numFmtId="0" fontId="62" fillId="7" borderId="14" xfId="2" applyFont="1" applyFill="1" applyBorder="1" applyAlignment="1" applyProtection="1">
      <alignment horizontal="center" vertical="center" wrapText="1"/>
      <protection locked="0"/>
    </xf>
    <xf numFmtId="0" fontId="62" fillId="7" borderId="40" xfId="2" applyFont="1" applyFill="1" applyBorder="1" applyAlignment="1" applyProtection="1">
      <alignment horizontal="center" vertical="center" wrapText="1"/>
      <protection locked="0"/>
    </xf>
    <xf numFmtId="0" fontId="53" fillId="2" borderId="0" xfId="0" applyFont="1" applyFill="1" applyAlignment="1">
      <alignment horizontal="left" vertical="top" wrapText="1"/>
    </xf>
    <xf numFmtId="0" fontId="5" fillId="3" borderId="18" xfId="2" applyFont="1" applyFill="1" applyBorder="1" applyAlignment="1" applyProtection="1">
      <alignment horizontal="center" vertical="center" wrapText="1"/>
      <protection locked="0"/>
    </xf>
    <xf numFmtId="0" fontId="5" fillId="3" borderId="28" xfId="2" applyFont="1" applyFill="1" applyBorder="1" applyAlignment="1" applyProtection="1">
      <alignment horizontal="center" vertical="center" wrapText="1"/>
      <protection locked="0"/>
    </xf>
    <xf numFmtId="17" fontId="22" fillId="0" borderId="0" xfId="0" applyNumberFormat="1" applyFont="1" applyFill="1" applyBorder="1" applyAlignment="1" applyProtection="1">
      <alignment horizontal="left" vertical="center"/>
      <protection locked="0"/>
    </xf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47" fillId="3" borderId="19" xfId="0" applyFont="1" applyFill="1" applyBorder="1" applyAlignment="1">
      <alignment horizontal="left" vertical="center" wrapText="1"/>
    </xf>
    <xf numFmtId="0" fontId="47" fillId="3" borderId="29" xfId="0" applyFont="1" applyFill="1" applyBorder="1" applyAlignment="1">
      <alignment horizontal="left" vertical="center" wrapText="1"/>
    </xf>
    <xf numFmtId="0" fontId="47" fillId="3" borderId="30" xfId="0" applyFont="1" applyFill="1" applyBorder="1" applyAlignment="1">
      <alignment horizontal="left" vertical="center" wrapText="1"/>
    </xf>
  </cellXfs>
  <cellStyles count="3">
    <cellStyle name="Hiperłącze" xfId="1" builtinId="8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8"/>
  <sheetViews>
    <sheetView showGridLines="0" zoomScale="70" zoomScaleNormal="90" zoomScaleSheetLayoutView="50" workbookViewId="0">
      <selection activeCell="E6" sqref="E6:AC6"/>
    </sheetView>
  </sheetViews>
  <sheetFormatPr defaultRowHeight="13.8"/>
  <cols>
    <col min="1" max="1" width="3.09765625" customWidth="1"/>
    <col min="2" max="2" width="5" customWidth="1"/>
    <col min="3" max="3" width="9.8984375" customWidth="1"/>
    <col min="4" max="4" width="40.69921875" customWidth="1"/>
    <col min="5" max="5" width="10.09765625" style="13" customWidth="1"/>
    <col min="6" max="6" width="4.59765625" customWidth="1"/>
    <col min="7" max="8" width="4.69921875" hidden="1" customWidth="1"/>
    <col min="9" max="9" width="4.5" customWidth="1"/>
    <col min="10" max="13" width="4.69921875" hidden="1" customWidth="1"/>
    <col min="14" max="14" width="4.59765625" customWidth="1"/>
    <col min="15" max="15" width="4.69921875" hidden="1" customWidth="1"/>
    <col min="16" max="16" width="4.59765625" customWidth="1"/>
    <col min="17" max="26" width="4.69921875" hidden="1" customWidth="1"/>
    <col min="27" max="27" width="9.09765625" style="66" customWidth="1"/>
    <col min="28" max="28" width="9.09765625" customWidth="1"/>
    <col min="29" max="29" width="8.09765625" style="66" customWidth="1"/>
    <col min="30" max="30" width="9.19921875" customWidth="1"/>
    <col min="31" max="31" width="5.19921875" customWidth="1"/>
  </cols>
  <sheetData>
    <row r="1" spans="1:31" ht="15.6">
      <c r="D1" s="139" t="s">
        <v>14</v>
      </c>
    </row>
    <row r="2" spans="1:31" ht="17.399999999999999">
      <c r="B2" s="1"/>
      <c r="C2" s="1"/>
      <c r="D2" s="10" t="s">
        <v>11</v>
      </c>
      <c r="E2" s="219" t="s">
        <v>69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</row>
    <row r="3" spans="1:31" ht="17.399999999999999">
      <c r="A3" s="9"/>
      <c r="B3" s="9"/>
      <c r="C3" s="3"/>
      <c r="D3" s="10" t="s">
        <v>13</v>
      </c>
      <c r="E3" s="220" t="s">
        <v>139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14"/>
      <c r="AE3" s="8"/>
    </row>
    <row r="4" spans="1:31" ht="17.399999999999999">
      <c r="A4" s="9"/>
      <c r="B4" s="9"/>
      <c r="C4" s="3"/>
      <c r="D4" s="22" t="s">
        <v>9</v>
      </c>
      <c r="E4" s="220" t="s">
        <v>71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14"/>
      <c r="AE4" s="8"/>
    </row>
    <row r="5" spans="1:31" ht="17.399999999999999">
      <c r="A5" s="9"/>
      <c r="B5" s="9"/>
      <c r="C5" s="3"/>
      <c r="D5" s="10" t="s">
        <v>10</v>
      </c>
      <c r="E5" s="14" t="s">
        <v>72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67"/>
      <c r="AB5" s="14"/>
      <c r="AC5" s="67"/>
      <c r="AD5" s="14"/>
      <c r="AE5" s="8"/>
    </row>
    <row r="6" spans="1:31" ht="15.75" customHeight="1">
      <c r="A6" s="9"/>
      <c r="B6" s="9"/>
      <c r="C6" s="3"/>
      <c r="D6" s="10" t="s">
        <v>12</v>
      </c>
      <c r="E6" s="222" t="s">
        <v>212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15"/>
      <c r="AE6" s="8"/>
    </row>
    <row r="7" spans="1:31" ht="14.4" thickBot="1">
      <c r="B7" s="1"/>
      <c r="C7" s="149"/>
      <c r="D7" s="4"/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68"/>
      <c r="AB7" s="6"/>
      <c r="AC7" s="7"/>
    </row>
    <row r="8" spans="1:31" ht="26.25" customHeight="1" thickTop="1" thickBot="1">
      <c r="B8" s="208" t="s">
        <v>52</v>
      </c>
      <c r="C8" s="208" t="s">
        <v>51</v>
      </c>
      <c r="D8" s="208" t="s">
        <v>0</v>
      </c>
      <c r="E8" s="221" t="s">
        <v>1</v>
      </c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12" t="s">
        <v>157</v>
      </c>
    </row>
    <row r="9" spans="1:31" ht="26.25" customHeight="1" thickTop="1" thickBot="1">
      <c r="B9" s="208"/>
      <c r="C9" s="208"/>
      <c r="D9" s="208"/>
      <c r="E9" s="213" t="s">
        <v>63</v>
      </c>
      <c r="F9" s="213" t="s">
        <v>68</v>
      </c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 t="s">
        <v>31</v>
      </c>
      <c r="AC9" s="213" t="s">
        <v>3</v>
      </c>
      <c r="AD9" s="212"/>
    </row>
    <row r="10" spans="1:31" ht="18.75" customHeight="1" thickTop="1" thickBot="1">
      <c r="B10" s="208"/>
      <c r="C10" s="216"/>
      <c r="D10" s="208"/>
      <c r="E10" s="213"/>
      <c r="F10" s="74" t="s">
        <v>32</v>
      </c>
      <c r="G10" s="74" t="s">
        <v>33</v>
      </c>
      <c r="H10" s="74" t="s">
        <v>34</v>
      </c>
      <c r="I10" s="74" t="s">
        <v>35</v>
      </c>
      <c r="J10" s="74" t="s">
        <v>36</v>
      </c>
      <c r="K10" s="74" t="s">
        <v>37</v>
      </c>
      <c r="L10" s="74" t="s">
        <v>38</v>
      </c>
      <c r="M10" s="74" t="s">
        <v>39</v>
      </c>
      <c r="N10" s="74" t="s">
        <v>40</v>
      </c>
      <c r="O10" s="74" t="s">
        <v>41</v>
      </c>
      <c r="P10" s="74" t="s">
        <v>42</v>
      </c>
      <c r="Q10" s="74" t="s">
        <v>43</v>
      </c>
      <c r="R10" s="74" t="s">
        <v>44</v>
      </c>
      <c r="S10" s="74" t="s">
        <v>45</v>
      </c>
      <c r="T10" s="74" t="s">
        <v>46</v>
      </c>
      <c r="U10" s="74" t="s">
        <v>65</v>
      </c>
      <c r="V10" s="74" t="s">
        <v>47</v>
      </c>
      <c r="W10" s="74" t="s">
        <v>66</v>
      </c>
      <c r="X10" s="74" t="s">
        <v>48</v>
      </c>
      <c r="Y10" s="74" t="s">
        <v>49</v>
      </c>
      <c r="Z10" s="74" t="s">
        <v>50</v>
      </c>
      <c r="AA10" s="74" t="s">
        <v>4</v>
      </c>
      <c r="AB10" s="213"/>
      <c r="AC10" s="213"/>
      <c r="AD10" s="212"/>
    </row>
    <row r="11" spans="1:31" ht="21" customHeight="1" thickTop="1" thickBot="1">
      <c r="B11" s="209" t="s">
        <v>5</v>
      </c>
      <c r="C11" s="214" t="s">
        <v>5</v>
      </c>
      <c r="D11" s="144" t="s">
        <v>112</v>
      </c>
      <c r="E11" s="106"/>
      <c r="F11" s="107"/>
      <c r="G11" s="107"/>
      <c r="H11" s="107"/>
      <c r="I11" s="107">
        <v>60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>
        <f t="shared" ref="AA11:AA21" si="0">SUM(F11:Z11)</f>
        <v>60</v>
      </c>
      <c r="AB11" s="107" t="s">
        <v>77</v>
      </c>
      <c r="AC11" s="109">
        <v>4</v>
      </c>
      <c r="AD11" s="110" t="s">
        <v>164</v>
      </c>
    </row>
    <row r="12" spans="1:31" ht="21" customHeight="1" thickTop="1" thickBot="1">
      <c r="B12" s="210"/>
      <c r="C12" s="215"/>
      <c r="D12" s="144" t="s">
        <v>181</v>
      </c>
      <c r="E12" s="106"/>
      <c r="F12" s="107"/>
      <c r="G12" s="107"/>
      <c r="H12" s="107"/>
      <c r="I12" s="107">
        <v>30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>
        <f t="shared" si="0"/>
        <v>30</v>
      </c>
      <c r="AB12" s="107" t="s">
        <v>87</v>
      </c>
      <c r="AC12" s="109">
        <v>2</v>
      </c>
      <c r="AD12" s="110" t="s">
        <v>164</v>
      </c>
    </row>
    <row r="13" spans="1:31" ht="21" customHeight="1" thickTop="1" thickBot="1">
      <c r="B13" s="210"/>
      <c r="C13" s="215"/>
      <c r="D13" s="144" t="s">
        <v>141</v>
      </c>
      <c r="E13" s="106"/>
      <c r="F13" s="107"/>
      <c r="G13" s="107"/>
      <c r="H13" s="107"/>
      <c r="I13" s="107">
        <v>30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8">
        <f t="shared" si="0"/>
        <v>30</v>
      </c>
      <c r="AB13" s="107" t="s">
        <v>87</v>
      </c>
      <c r="AC13" s="109">
        <v>2</v>
      </c>
      <c r="AD13" s="110" t="s">
        <v>164</v>
      </c>
    </row>
    <row r="14" spans="1:31" ht="21" customHeight="1" thickTop="1" thickBot="1">
      <c r="B14" s="210"/>
      <c r="C14" s="215"/>
      <c r="D14" s="144" t="s">
        <v>142</v>
      </c>
      <c r="E14" s="106"/>
      <c r="F14" s="107"/>
      <c r="G14" s="107"/>
      <c r="H14" s="107"/>
      <c r="I14" s="107">
        <v>30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>
        <f>SUM(F14:Z14)</f>
        <v>30</v>
      </c>
      <c r="AB14" s="107" t="s">
        <v>87</v>
      </c>
      <c r="AC14" s="109">
        <v>2</v>
      </c>
      <c r="AD14" s="110" t="s">
        <v>165</v>
      </c>
    </row>
    <row r="15" spans="1:31" ht="21" customHeight="1" thickTop="1" thickBot="1">
      <c r="B15" s="210"/>
      <c r="C15" s="215"/>
      <c r="D15" s="144" t="s">
        <v>185</v>
      </c>
      <c r="E15" s="106"/>
      <c r="F15" s="107"/>
      <c r="G15" s="107"/>
      <c r="H15" s="107"/>
      <c r="I15" s="107">
        <v>30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8">
        <f>SUM(F15:Z15)</f>
        <v>30</v>
      </c>
      <c r="AB15" s="107" t="s">
        <v>87</v>
      </c>
      <c r="AC15" s="109">
        <v>2</v>
      </c>
      <c r="AD15" s="110" t="s">
        <v>164</v>
      </c>
    </row>
    <row r="16" spans="1:31" ht="21" customHeight="1" thickTop="1" thickBot="1">
      <c r="B16" s="210"/>
      <c r="C16" s="215"/>
      <c r="D16" s="144" t="s">
        <v>113</v>
      </c>
      <c r="E16" s="152"/>
      <c r="F16" s="153">
        <v>15</v>
      </c>
      <c r="G16" s="153"/>
      <c r="H16" s="153"/>
      <c r="I16" s="153"/>
      <c r="J16" s="153"/>
      <c r="K16" s="153"/>
      <c r="L16" s="153"/>
      <c r="M16" s="153"/>
      <c r="N16" s="153">
        <v>30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08">
        <f t="shared" si="0"/>
        <v>45</v>
      </c>
      <c r="AB16" s="153" t="s">
        <v>87</v>
      </c>
      <c r="AC16" s="154">
        <v>4</v>
      </c>
      <c r="AD16" s="155" t="s">
        <v>164</v>
      </c>
      <c r="AE16" s="156"/>
    </row>
    <row r="17" spans="2:33" ht="21" customHeight="1" thickTop="1" thickBot="1">
      <c r="B17" s="210"/>
      <c r="C17" s="215"/>
      <c r="D17" s="144" t="s">
        <v>114</v>
      </c>
      <c r="E17" s="106"/>
      <c r="F17" s="107"/>
      <c r="G17" s="107"/>
      <c r="H17" s="107"/>
      <c r="I17" s="107">
        <v>30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>
        <f t="shared" si="0"/>
        <v>30</v>
      </c>
      <c r="AB17" s="107" t="s">
        <v>87</v>
      </c>
      <c r="AC17" s="109">
        <v>2</v>
      </c>
      <c r="AD17" s="110" t="s">
        <v>165</v>
      </c>
    </row>
    <row r="18" spans="2:33" ht="21" customHeight="1" thickTop="1" thickBot="1">
      <c r="B18" s="210"/>
      <c r="C18" s="215"/>
      <c r="D18" s="144" t="s">
        <v>115</v>
      </c>
      <c r="E18" s="106"/>
      <c r="F18" s="107">
        <v>15</v>
      </c>
      <c r="G18" s="107"/>
      <c r="H18" s="107"/>
      <c r="I18" s="107">
        <v>45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8">
        <f t="shared" si="0"/>
        <v>60</v>
      </c>
      <c r="AB18" s="107" t="s">
        <v>77</v>
      </c>
      <c r="AC18" s="109">
        <v>4</v>
      </c>
      <c r="AD18" s="110" t="s">
        <v>165</v>
      </c>
    </row>
    <row r="19" spans="2:33" ht="21" customHeight="1" thickTop="1" thickBot="1">
      <c r="B19" s="210"/>
      <c r="C19" s="215"/>
      <c r="D19" s="144" t="s">
        <v>116</v>
      </c>
      <c r="E19" s="106"/>
      <c r="F19" s="107">
        <v>15</v>
      </c>
      <c r="G19" s="107"/>
      <c r="H19" s="107"/>
      <c r="I19" s="107">
        <v>15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8">
        <f t="shared" si="0"/>
        <v>30</v>
      </c>
      <c r="AB19" s="107" t="s">
        <v>87</v>
      </c>
      <c r="AC19" s="109">
        <v>2</v>
      </c>
      <c r="AD19" s="110" t="s">
        <v>168</v>
      </c>
    </row>
    <row r="20" spans="2:33" ht="21" customHeight="1" thickTop="1" thickBot="1">
      <c r="B20" s="210"/>
      <c r="C20" s="215"/>
      <c r="D20" s="144" t="s">
        <v>118</v>
      </c>
      <c r="E20" s="117"/>
      <c r="F20" s="107"/>
      <c r="G20" s="107"/>
      <c r="H20" s="107"/>
      <c r="I20" s="107">
        <v>30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8">
        <f t="shared" si="0"/>
        <v>30</v>
      </c>
      <c r="AB20" s="107" t="s">
        <v>87</v>
      </c>
      <c r="AC20" s="109">
        <v>2</v>
      </c>
      <c r="AD20" s="110" t="s">
        <v>164</v>
      </c>
      <c r="AE20" s="156"/>
    </row>
    <row r="21" spans="2:33" ht="21" customHeight="1" thickTop="1" thickBot="1">
      <c r="B21" s="210"/>
      <c r="C21" s="215"/>
      <c r="D21" s="143" t="s">
        <v>86</v>
      </c>
      <c r="E21" s="117"/>
      <c r="F21" s="107"/>
      <c r="G21" s="107"/>
      <c r="H21" s="107"/>
      <c r="I21" s="107">
        <v>60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8">
        <f t="shared" si="0"/>
        <v>60</v>
      </c>
      <c r="AB21" s="107" t="s">
        <v>87</v>
      </c>
      <c r="AC21" s="109">
        <v>4</v>
      </c>
      <c r="AD21" s="110" t="s">
        <v>164</v>
      </c>
      <c r="AE21" s="156"/>
    </row>
    <row r="22" spans="2:33" ht="21" customHeight="1" thickTop="1" thickBot="1">
      <c r="B22" s="210"/>
      <c r="C22" s="215"/>
      <c r="D22" s="144"/>
      <c r="E22" s="106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8"/>
      <c r="AB22" s="107"/>
      <c r="AC22" s="109"/>
      <c r="AD22" s="110"/>
      <c r="AE22" s="11"/>
      <c r="AG22" s="11"/>
    </row>
    <row r="23" spans="2:33" ht="21" customHeight="1" thickTop="1" thickBot="1">
      <c r="B23" s="210"/>
      <c r="C23" s="111"/>
      <c r="D23" s="112" t="s">
        <v>62</v>
      </c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72">
        <f>SUM(AA11:AA22)</f>
        <v>435</v>
      </c>
      <c r="AB23" s="115"/>
      <c r="AC23" s="73">
        <f>SUM(AC11:AC22)</f>
        <v>30</v>
      </c>
      <c r="AD23" s="116"/>
      <c r="AE23" s="11"/>
      <c r="AF23" s="11"/>
      <c r="AG23" s="11"/>
    </row>
    <row r="24" spans="2:33" ht="21" customHeight="1" thickTop="1" thickBot="1">
      <c r="B24" s="210"/>
      <c r="C24" s="214" t="s">
        <v>7</v>
      </c>
      <c r="D24" s="143" t="s">
        <v>119</v>
      </c>
      <c r="E24" s="117"/>
      <c r="F24" s="107"/>
      <c r="G24" s="107"/>
      <c r="H24" s="107"/>
      <c r="I24" s="107">
        <v>60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8">
        <f t="shared" ref="AA24:AA33" si="1">SUM(F24:Z24)</f>
        <v>60</v>
      </c>
      <c r="AB24" s="107" t="s">
        <v>77</v>
      </c>
      <c r="AC24" s="109">
        <v>4</v>
      </c>
      <c r="AD24" s="110" t="s">
        <v>164</v>
      </c>
      <c r="AE24" s="11"/>
      <c r="AF24" s="11"/>
      <c r="AG24" s="11"/>
    </row>
    <row r="25" spans="2:33" ht="21" customHeight="1" thickTop="1" thickBot="1">
      <c r="B25" s="210"/>
      <c r="C25" s="215"/>
      <c r="D25" s="143" t="s">
        <v>182</v>
      </c>
      <c r="E25" s="117"/>
      <c r="F25" s="107"/>
      <c r="G25" s="107"/>
      <c r="H25" s="107"/>
      <c r="I25" s="107">
        <v>30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8">
        <f t="shared" si="1"/>
        <v>30</v>
      </c>
      <c r="AB25" s="107" t="s">
        <v>87</v>
      </c>
      <c r="AC25" s="109">
        <v>2</v>
      </c>
      <c r="AD25" s="110" t="s">
        <v>164</v>
      </c>
      <c r="AE25" s="11"/>
      <c r="AF25" s="11"/>
      <c r="AG25" s="11"/>
    </row>
    <row r="26" spans="2:33" ht="21" customHeight="1" thickTop="1" thickBot="1">
      <c r="B26" s="210"/>
      <c r="C26" s="215"/>
      <c r="D26" s="143" t="s">
        <v>143</v>
      </c>
      <c r="E26" s="117"/>
      <c r="F26" s="107"/>
      <c r="G26" s="107"/>
      <c r="H26" s="107"/>
      <c r="I26" s="107">
        <v>30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8">
        <f t="shared" si="1"/>
        <v>30</v>
      </c>
      <c r="AB26" s="107" t="s">
        <v>87</v>
      </c>
      <c r="AC26" s="109">
        <v>2</v>
      </c>
      <c r="AD26" s="110" t="s">
        <v>164</v>
      </c>
      <c r="AE26" s="11"/>
      <c r="AF26" s="11"/>
      <c r="AG26" s="11"/>
    </row>
    <row r="27" spans="2:33" ht="21" customHeight="1" thickTop="1" thickBot="1">
      <c r="B27" s="210"/>
      <c r="C27" s="215"/>
      <c r="D27" s="143" t="s">
        <v>144</v>
      </c>
      <c r="E27" s="117"/>
      <c r="F27" s="107"/>
      <c r="G27" s="107"/>
      <c r="H27" s="107"/>
      <c r="I27" s="107"/>
      <c r="J27" s="107"/>
      <c r="K27" s="107"/>
      <c r="L27" s="107"/>
      <c r="M27" s="107"/>
      <c r="N27" s="107">
        <v>30</v>
      </c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8">
        <f>SUM(F27:Z27)</f>
        <v>30</v>
      </c>
      <c r="AB27" s="107" t="s">
        <v>87</v>
      </c>
      <c r="AC27" s="109">
        <v>3</v>
      </c>
      <c r="AD27" s="110" t="s">
        <v>165</v>
      </c>
      <c r="AE27" s="11"/>
      <c r="AF27" s="11"/>
      <c r="AG27" s="11"/>
    </row>
    <row r="28" spans="2:33" ht="21" customHeight="1" thickTop="1" thickBot="1">
      <c r="B28" s="210"/>
      <c r="C28" s="215"/>
      <c r="D28" s="143" t="s">
        <v>120</v>
      </c>
      <c r="E28" s="157"/>
      <c r="F28" s="153">
        <v>15</v>
      </c>
      <c r="G28" s="153"/>
      <c r="H28" s="153"/>
      <c r="I28" s="153">
        <v>30</v>
      </c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08">
        <f t="shared" si="1"/>
        <v>45</v>
      </c>
      <c r="AB28" s="153" t="s">
        <v>77</v>
      </c>
      <c r="AC28" s="154">
        <v>3</v>
      </c>
      <c r="AD28" s="155" t="s">
        <v>164</v>
      </c>
      <c r="AE28" s="156"/>
      <c r="AF28" s="11"/>
      <c r="AG28" s="11"/>
    </row>
    <row r="29" spans="2:33" ht="21" customHeight="1" thickTop="1" thickBot="1">
      <c r="B29" s="210"/>
      <c r="C29" s="215"/>
      <c r="D29" s="143" t="s">
        <v>121</v>
      </c>
      <c r="E29" s="117"/>
      <c r="F29" s="107">
        <v>15</v>
      </c>
      <c r="G29" s="107"/>
      <c r="H29" s="107"/>
      <c r="I29" s="107">
        <v>45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8">
        <f t="shared" si="1"/>
        <v>60</v>
      </c>
      <c r="AB29" s="107" t="s">
        <v>77</v>
      </c>
      <c r="AC29" s="109">
        <v>4</v>
      </c>
      <c r="AD29" s="110" t="s">
        <v>165</v>
      </c>
      <c r="AE29" s="11"/>
      <c r="AF29" s="11"/>
      <c r="AG29" s="11"/>
    </row>
    <row r="30" spans="2:33" ht="21" customHeight="1" thickTop="1" thickBot="1">
      <c r="B30" s="210"/>
      <c r="C30" s="215"/>
      <c r="D30" s="143" t="s">
        <v>122</v>
      </c>
      <c r="E30" s="117"/>
      <c r="F30" s="107">
        <v>15</v>
      </c>
      <c r="G30" s="107"/>
      <c r="H30" s="107"/>
      <c r="I30" s="107">
        <v>30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8">
        <f t="shared" si="1"/>
        <v>45</v>
      </c>
      <c r="AB30" s="107" t="s">
        <v>77</v>
      </c>
      <c r="AC30" s="109">
        <v>3</v>
      </c>
      <c r="AD30" s="110" t="s">
        <v>168</v>
      </c>
      <c r="AE30" s="11"/>
      <c r="AF30" s="11"/>
      <c r="AG30" s="11"/>
    </row>
    <row r="31" spans="2:33" ht="21" customHeight="1" thickTop="1" thickBot="1">
      <c r="B31" s="210"/>
      <c r="C31" s="215"/>
      <c r="D31" s="143" t="s">
        <v>117</v>
      </c>
      <c r="E31" s="117"/>
      <c r="F31" s="107">
        <v>15</v>
      </c>
      <c r="G31" s="107"/>
      <c r="H31" s="107"/>
      <c r="I31" s="107">
        <v>30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8">
        <f t="shared" si="1"/>
        <v>45</v>
      </c>
      <c r="AB31" s="107" t="s">
        <v>77</v>
      </c>
      <c r="AC31" s="109">
        <v>3</v>
      </c>
      <c r="AD31" s="110" t="s">
        <v>165</v>
      </c>
      <c r="AE31" s="11"/>
      <c r="AF31" s="11"/>
      <c r="AG31" s="11"/>
    </row>
    <row r="32" spans="2:33" ht="21" customHeight="1" thickTop="1" thickBot="1">
      <c r="B32" s="210"/>
      <c r="C32" s="215"/>
      <c r="D32" s="143" t="s">
        <v>124</v>
      </c>
      <c r="E32" s="117"/>
      <c r="F32" s="107"/>
      <c r="G32" s="107"/>
      <c r="H32" s="107"/>
      <c r="I32" s="107">
        <v>30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>
        <f t="shared" si="1"/>
        <v>30</v>
      </c>
      <c r="AB32" s="107" t="s">
        <v>87</v>
      </c>
      <c r="AC32" s="109">
        <v>2</v>
      </c>
      <c r="AD32" s="110" t="s">
        <v>164</v>
      </c>
      <c r="AE32" s="11"/>
      <c r="AF32" s="11"/>
      <c r="AG32" s="11"/>
    </row>
    <row r="33" spans="1:33" ht="21" customHeight="1" thickTop="1" thickBot="1">
      <c r="B33" s="210"/>
      <c r="C33" s="215"/>
      <c r="D33" s="144" t="s">
        <v>76</v>
      </c>
      <c r="E33" s="117"/>
      <c r="F33" s="107"/>
      <c r="G33" s="107"/>
      <c r="H33" s="107"/>
      <c r="I33" s="107">
        <v>60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8">
        <f t="shared" si="1"/>
        <v>60</v>
      </c>
      <c r="AB33" s="107" t="s">
        <v>87</v>
      </c>
      <c r="AC33" s="109">
        <v>4</v>
      </c>
      <c r="AD33" s="110" t="s">
        <v>164</v>
      </c>
      <c r="AE33" s="11"/>
      <c r="AF33" s="11"/>
      <c r="AG33" s="11"/>
    </row>
    <row r="34" spans="1:33" ht="21" customHeight="1" thickTop="1" thickBot="1">
      <c r="B34" s="210"/>
      <c r="C34" s="215"/>
      <c r="D34" s="76"/>
      <c r="E34" s="11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8"/>
      <c r="AB34" s="107"/>
      <c r="AC34" s="109"/>
      <c r="AD34" s="110"/>
      <c r="AE34" s="11"/>
      <c r="AF34" s="11"/>
      <c r="AG34" s="11"/>
    </row>
    <row r="35" spans="1:33" ht="21" customHeight="1" thickTop="1" thickBot="1">
      <c r="B35" s="210"/>
      <c r="C35" s="111"/>
      <c r="D35" s="112" t="s">
        <v>58</v>
      </c>
      <c r="E35" s="113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72">
        <f>SUM(AA24:AA34)</f>
        <v>435</v>
      </c>
      <c r="AB35" s="115"/>
      <c r="AC35" s="73">
        <f>SUM(AC24:AC34)</f>
        <v>30</v>
      </c>
      <c r="AD35" s="116"/>
      <c r="AE35" s="11"/>
      <c r="AF35" s="11"/>
      <c r="AG35" s="11"/>
    </row>
    <row r="36" spans="1:33" s="11" customFormat="1" ht="21" customHeight="1" thickTop="1" thickBot="1">
      <c r="B36" s="211"/>
      <c r="C36" s="217" t="s">
        <v>136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71">
        <f>AA23+AA35</f>
        <v>870</v>
      </c>
      <c r="AB36" s="119"/>
      <c r="AC36" s="71">
        <f>AC23+AC35</f>
        <v>60</v>
      </c>
      <c r="AD36" s="120"/>
    </row>
    <row r="37" spans="1:33" ht="21" customHeight="1" thickTop="1" thickBot="1">
      <c r="B37" s="209" t="s">
        <v>7</v>
      </c>
      <c r="C37" s="214" t="s">
        <v>20</v>
      </c>
      <c r="D37" s="143" t="s">
        <v>125</v>
      </c>
      <c r="E37" s="117"/>
      <c r="F37" s="107"/>
      <c r="G37" s="107"/>
      <c r="H37" s="107"/>
      <c r="I37" s="107">
        <v>60</v>
      </c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8">
        <f t="shared" ref="AA37:AA44" si="2">SUM(F37:Z37)</f>
        <v>60</v>
      </c>
      <c r="AB37" s="107" t="s">
        <v>77</v>
      </c>
      <c r="AC37" s="109">
        <v>4</v>
      </c>
      <c r="AD37" s="110" t="s">
        <v>164</v>
      </c>
    </row>
    <row r="38" spans="1:33" ht="21" customHeight="1" thickTop="1" thickBot="1">
      <c r="B38" s="210"/>
      <c r="C38" s="215"/>
      <c r="D38" s="143" t="s">
        <v>183</v>
      </c>
      <c r="E38" s="117"/>
      <c r="F38" s="107"/>
      <c r="G38" s="107"/>
      <c r="H38" s="107"/>
      <c r="I38" s="107">
        <v>30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>
        <f t="shared" si="2"/>
        <v>30</v>
      </c>
      <c r="AB38" s="107" t="s">
        <v>87</v>
      </c>
      <c r="AC38" s="109">
        <v>2</v>
      </c>
      <c r="AD38" s="110" t="s">
        <v>164</v>
      </c>
    </row>
    <row r="39" spans="1:33" ht="21" customHeight="1" thickTop="1" thickBot="1">
      <c r="B39" s="210"/>
      <c r="C39" s="215"/>
      <c r="D39" s="143" t="s">
        <v>145</v>
      </c>
      <c r="E39" s="117"/>
      <c r="F39" s="107"/>
      <c r="G39" s="107"/>
      <c r="H39" s="107"/>
      <c r="I39" s="107">
        <v>30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8">
        <v>30</v>
      </c>
      <c r="AB39" s="107" t="s">
        <v>87</v>
      </c>
      <c r="AC39" s="109">
        <v>2</v>
      </c>
      <c r="AD39" s="110" t="s">
        <v>164</v>
      </c>
    </row>
    <row r="40" spans="1:33" ht="21" customHeight="1" thickTop="1" thickBot="1">
      <c r="B40" s="210"/>
      <c r="C40" s="215"/>
      <c r="D40" s="143" t="s">
        <v>146</v>
      </c>
      <c r="E40" s="117"/>
      <c r="F40" s="107"/>
      <c r="G40" s="107"/>
      <c r="H40" s="107"/>
      <c r="I40" s="107"/>
      <c r="J40" s="107"/>
      <c r="K40" s="107"/>
      <c r="L40" s="107"/>
      <c r="M40" s="107"/>
      <c r="N40" s="107">
        <v>30</v>
      </c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8">
        <f>SUM(F40:Z40)</f>
        <v>30</v>
      </c>
      <c r="AB40" s="107" t="s">
        <v>87</v>
      </c>
      <c r="AC40" s="109">
        <v>3</v>
      </c>
      <c r="AD40" s="110" t="s">
        <v>165</v>
      </c>
    </row>
    <row r="41" spans="1:33" ht="21" customHeight="1" thickTop="1" thickBot="1">
      <c r="B41" s="210"/>
      <c r="C41" s="215"/>
      <c r="D41" s="143" t="s">
        <v>171</v>
      </c>
      <c r="E41" s="122"/>
      <c r="F41" s="158">
        <v>15</v>
      </c>
      <c r="G41" s="158"/>
      <c r="H41" s="158"/>
      <c r="I41" s="158"/>
      <c r="J41" s="158"/>
      <c r="K41" s="158"/>
      <c r="L41" s="158"/>
      <c r="M41" s="158"/>
      <c r="N41" s="158">
        <v>30</v>
      </c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08">
        <f t="shared" si="2"/>
        <v>45</v>
      </c>
      <c r="AB41" s="158" t="s">
        <v>77</v>
      </c>
      <c r="AC41" s="121">
        <v>4</v>
      </c>
      <c r="AD41" s="123" t="s">
        <v>164</v>
      </c>
      <c r="AE41" s="11"/>
      <c r="AF41" s="159"/>
    </row>
    <row r="42" spans="1:33" ht="21" customHeight="1" thickTop="1" thickBot="1">
      <c r="B42" s="210"/>
      <c r="C42" s="215"/>
      <c r="D42" s="143" t="s">
        <v>152</v>
      </c>
      <c r="E42" s="122"/>
      <c r="F42" s="158">
        <v>15</v>
      </c>
      <c r="G42" s="158"/>
      <c r="H42" s="158"/>
      <c r="I42" s="158">
        <v>45</v>
      </c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08">
        <f t="shared" si="2"/>
        <v>60</v>
      </c>
      <c r="AB42" s="158" t="s">
        <v>77</v>
      </c>
      <c r="AC42" s="121">
        <v>4</v>
      </c>
      <c r="AD42" s="123" t="s">
        <v>165</v>
      </c>
      <c r="AE42" s="11"/>
    </row>
    <row r="43" spans="1:33" ht="21" customHeight="1" thickTop="1" thickBot="1">
      <c r="B43" s="210"/>
      <c r="C43" s="215"/>
      <c r="D43" s="143" t="s">
        <v>123</v>
      </c>
      <c r="E43" s="122"/>
      <c r="F43" s="158">
        <v>15</v>
      </c>
      <c r="G43" s="158"/>
      <c r="H43" s="158"/>
      <c r="I43" s="158"/>
      <c r="J43" s="158"/>
      <c r="K43" s="158"/>
      <c r="L43" s="158"/>
      <c r="M43" s="158"/>
      <c r="N43" s="158">
        <v>30</v>
      </c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08">
        <f t="shared" si="2"/>
        <v>45</v>
      </c>
      <c r="AB43" s="158" t="s">
        <v>77</v>
      </c>
      <c r="AC43" s="121">
        <v>4</v>
      </c>
      <c r="AD43" s="123" t="s">
        <v>165</v>
      </c>
      <c r="AE43" s="11"/>
    </row>
    <row r="44" spans="1:33" ht="21" customHeight="1" thickTop="1" thickBot="1">
      <c r="B44" s="210"/>
      <c r="C44" s="215"/>
      <c r="D44" s="143" t="s">
        <v>126</v>
      </c>
      <c r="E44" s="117"/>
      <c r="F44" s="107">
        <v>15</v>
      </c>
      <c r="G44" s="107"/>
      <c r="H44" s="107"/>
      <c r="I44" s="107">
        <v>30</v>
      </c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8">
        <f t="shared" si="2"/>
        <v>45</v>
      </c>
      <c r="AB44" s="107" t="s">
        <v>87</v>
      </c>
      <c r="AC44" s="109">
        <v>3</v>
      </c>
      <c r="AD44" s="110" t="s">
        <v>168</v>
      </c>
    </row>
    <row r="45" spans="1:33" ht="21" customHeight="1" thickTop="1" thickBot="1">
      <c r="B45" s="210"/>
      <c r="C45" s="215"/>
      <c r="D45" s="143" t="s">
        <v>175</v>
      </c>
      <c r="E45" s="11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8"/>
      <c r="AB45" s="107"/>
      <c r="AC45" s="109">
        <v>4</v>
      </c>
      <c r="AD45" s="110"/>
    </row>
    <row r="46" spans="1:33" ht="21" customHeight="1" thickTop="1" thickBot="1">
      <c r="B46" s="210"/>
      <c r="C46" s="111"/>
      <c r="D46" s="112" t="s">
        <v>56</v>
      </c>
      <c r="E46" s="113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72">
        <f>SUM(AA37:AA45)</f>
        <v>345</v>
      </c>
      <c r="AB46" s="115"/>
      <c r="AC46" s="73">
        <f>SUM(AC37:AC45)</f>
        <v>30</v>
      </c>
      <c r="AD46" s="116"/>
    </row>
    <row r="47" spans="1:33" ht="21" customHeight="1" thickTop="1" thickBot="1">
      <c r="B47" s="210"/>
      <c r="C47" s="215" t="s">
        <v>53</v>
      </c>
      <c r="D47" s="143" t="s">
        <v>127</v>
      </c>
      <c r="E47" s="117"/>
      <c r="F47" s="107"/>
      <c r="G47" s="107"/>
      <c r="H47" s="107"/>
      <c r="I47" s="107">
        <v>60</v>
      </c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8">
        <f t="shared" ref="AA47:AA52" si="3">SUM(F47:Z47)</f>
        <v>60</v>
      </c>
      <c r="AB47" s="107" t="s">
        <v>77</v>
      </c>
      <c r="AC47" s="109">
        <v>4</v>
      </c>
      <c r="AD47" s="110" t="s">
        <v>164</v>
      </c>
    </row>
    <row r="48" spans="1:33" s="156" customFormat="1" ht="21" customHeight="1" thickTop="1" thickBot="1">
      <c r="A48"/>
      <c r="B48" s="210"/>
      <c r="C48" s="215"/>
      <c r="D48" s="143" t="s">
        <v>184</v>
      </c>
      <c r="E48" s="157"/>
      <c r="F48" s="153"/>
      <c r="G48" s="153"/>
      <c r="H48" s="153"/>
      <c r="I48" s="153">
        <v>30</v>
      </c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08">
        <f t="shared" si="3"/>
        <v>30</v>
      </c>
      <c r="AB48" s="153" t="s">
        <v>87</v>
      </c>
      <c r="AC48" s="154">
        <v>2</v>
      </c>
      <c r="AD48" s="155" t="s">
        <v>164</v>
      </c>
    </row>
    <row r="49" spans="1:36" ht="21" customHeight="1" thickTop="1" thickBot="1">
      <c r="B49" s="210"/>
      <c r="C49" s="215"/>
      <c r="D49" s="143" t="s">
        <v>147</v>
      </c>
      <c r="E49" s="117"/>
      <c r="F49" s="107"/>
      <c r="G49" s="107"/>
      <c r="H49" s="107"/>
      <c r="I49" s="107">
        <v>30</v>
      </c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8">
        <f t="shared" si="3"/>
        <v>30</v>
      </c>
      <c r="AB49" s="107" t="s">
        <v>87</v>
      </c>
      <c r="AC49" s="109">
        <v>2</v>
      </c>
      <c r="AD49" s="110" t="s">
        <v>164</v>
      </c>
    </row>
    <row r="50" spans="1:36" ht="21" customHeight="1" thickTop="1" thickBot="1">
      <c r="B50" s="210"/>
      <c r="C50" s="215"/>
      <c r="D50" s="143" t="s">
        <v>148</v>
      </c>
      <c r="E50" s="117"/>
      <c r="F50" s="107"/>
      <c r="G50" s="107"/>
      <c r="H50" s="107"/>
      <c r="I50" s="107"/>
      <c r="J50" s="107"/>
      <c r="K50" s="107"/>
      <c r="L50" s="107"/>
      <c r="M50" s="107"/>
      <c r="N50" s="107">
        <v>30</v>
      </c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8">
        <f t="shared" si="3"/>
        <v>30</v>
      </c>
      <c r="AB50" s="107" t="s">
        <v>87</v>
      </c>
      <c r="AC50" s="121">
        <v>3</v>
      </c>
      <c r="AD50" s="110" t="s">
        <v>165</v>
      </c>
    </row>
    <row r="51" spans="1:36" ht="21" customHeight="1" thickTop="1" thickBot="1">
      <c r="B51" s="210"/>
      <c r="C51" s="215"/>
      <c r="D51" s="143" t="s">
        <v>172</v>
      </c>
      <c r="E51" s="157"/>
      <c r="F51" s="153">
        <v>15</v>
      </c>
      <c r="G51" s="153"/>
      <c r="H51" s="153"/>
      <c r="I51" s="153"/>
      <c r="J51" s="153"/>
      <c r="K51" s="153"/>
      <c r="L51" s="153"/>
      <c r="M51" s="153"/>
      <c r="N51" s="153">
        <v>30</v>
      </c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08">
        <f t="shared" si="3"/>
        <v>45</v>
      </c>
      <c r="AB51" s="153" t="s">
        <v>77</v>
      </c>
      <c r="AC51" s="154">
        <v>4</v>
      </c>
      <c r="AD51" s="155" t="s">
        <v>164</v>
      </c>
      <c r="AE51" s="156"/>
    </row>
    <row r="52" spans="1:36" ht="21" customHeight="1" thickTop="1" thickBot="1">
      <c r="B52" s="210"/>
      <c r="C52" s="215"/>
      <c r="D52" s="143" t="s">
        <v>153</v>
      </c>
      <c r="E52" s="157"/>
      <c r="F52" s="153"/>
      <c r="G52" s="153"/>
      <c r="H52" s="153"/>
      <c r="I52" s="153">
        <v>120</v>
      </c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08">
        <f t="shared" si="3"/>
        <v>120</v>
      </c>
      <c r="AB52" s="153" t="s">
        <v>87</v>
      </c>
      <c r="AC52" s="154">
        <v>8</v>
      </c>
      <c r="AD52" s="155" t="s">
        <v>167</v>
      </c>
      <c r="AE52" s="156"/>
      <c r="AF52" s="159"/>
      <c r="AG52" s="156"/>
      <c r="AH52" s="156"/>
      <c r="AI52" s="156"/>
      <c r="AJ52" s="159"/>
    </row>
    <row r="53" spans="1:36" ht="21" customHeight="1" thickTop="1" thickBot="1">
      <c r="B53" s="210"/>
      <c r="C53" s="215"/>
      <c r="D53" s="143" t="s">
        <v>175</v>
      </c>
      <c r="E53" s="11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8"/>
      <c r="AB53" s="107"/>
      <c r="AC53" s="121">
        <v>7</v>
      </c>
      <c r="AD53" s="110"/>
    </row>
    <row r="54" spans="1:36" ht="21" customHeight="1" thickTop="1" thickBot="1">
      <c r="B54" s="210"/>
      <c r="C54" s="111"/>
      <c r="D54" s="112" t="s">
        <v>57</v>
      </c>
      <c r="E54" s="113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72">
        <f>SUM(AA47:AA53)</f>
        <v>315</v>
      </c>
      <c r="AB54" s="115"/>
      <c r="AC54" s="73">
        <f>SUM(AC47:AC53)</f>
        <v>30</v>
      </c>
      <c r="AD54" s="116"/>
    </row>
    <row r="55" spans="1:36" s="11" customFormat="1" ht="21" customHeight="1" thickTop="1" thickBot="1">
      <c r="B55" s="211"/>
      <c r="C55" s="217" t="s">
        <v>59</v>
      </c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71">
        <f>AA46+AA54</f>
        <v>660</v>
      </c>
      <c r="AB55" s="119"/>
      <c r="AC55" s="71">
        <f>AC46+AC54</f>
        <v>60</v>
      </c>
      <c r="AD55" s="120"/>
    </row>
    <row r="56" spans="1:36" s="11" customFormat="1" ht="21" customHeight="1" thickTop="1" thickBot="1">
      <c r="B56" s="224" t="s">
        <v>20</v>
      </c>
      <c r="C56" s="227" t="s">
        <v>54</v>
      </c>
      <c r="D56" s="143" t="s">
        <v>128</v>
      </c>
      <c r="E56" s="122"/>
      <c r="F56" s="107"/>
      <c r="G56" s="107"/>
      <c r="H56" s="107"/>
      <c r="I56" s="107">
        <v>60</v>
      </c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8">
        <f>SUM(F56:Z56)</f>
        <v>60</v>
      </c>
      <c r="AB56" s="107" t="s">
        <v>77</v>
      </c>
      <c r="AC56" s="109">
        <v>4</v>
      </c>
      <c r="AD56" s="123" t="s">
        <v>164</v>
      </c>
    </row>
    <row r="57" spans="1:36" s="11" customFormat="1" ht="21" customHeight="1" thickTop="1" thickBot="1">
      <c r="B57" s="225"/>
      <c r="C57" s="228"/>
      <c r="D57" s="143" t="s">
        <v>129</v>
      </c>
      <c r="E57" s="122"/>
      <c r="F57" s="107">
        <v>15</v>
      </c>
      <c r="G57" s="107"/>
      <c r="H57" s="107"/>
      <c r="I57" s="107"/>
      <c r="J57" s="107"/>
      <c r="K57" s="107"/>
      <c r="L57" s="107"/>
      <c r="M57" s="107"/>
      <c r="N57" s="107">
        <v>30</v>
      </c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>
        <f>SUM(F57:Z57)</f>
        <v>45</v>
      </c>
      <c r="AB57" s="107" t="s">
        <v>77</v>
      </c>
      <c r="AC57" s="109">
        <v>4</v>
      </c>
      <c r="AD57" s="123" t="s">
        <v>164</v>
      </c>
    </row>
    <row r="58" spans="1:36" s="11" customFormat="1" ht="21" customHeight="1" thickTop="1" thickBot="1">
      <c r="B58" s="225"/>
      <c r="C58" s="228"/>
      <c r="D58" s="143" t="s">
        <v>130</v>
      </c>
      <c r="E58" s="122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>
        <v>30</v>
      </c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8">
        <f>SUM(F58:Z58)</f>
        <v>30</v>
      </c>
      <c r="AB58" s="107" t="s">
        <v>87</v>
      </c>
      <c r="AC58" s="109">
        <v>4</v>
      </c>
      <c r="AD58" s="123" t="s">
        <v>167</v>
      </c>
    </row>
    <row r="59" spans="1:36" s="156" customFormat="1" ht="21" customHeight="1" thickTop="1" thickBot="1">
      <c r="A59" s="11"/>
      <c r="B59" s="225"/>
      <c r="C59" s="228"/>
      <c r="D59" s="143" t="s">
        <v>151</v>
      </c>
      <c r="E59" s="157"/>
      <c r="F59" s="153"/>
      <c r="G59" s="153"/>
      <c r="H59" s="153"/>
      <c r="I59" s="153">
        <v>30</v>
      </c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08">
        <f>SUM(F59:Z59)</f>
        <v>30</v>
      </c>
      <c r="AB59" s="153" t="s">
        <v>87</v>
      </c>
      <c r="AC59" s="154">
        <v>2</v>
      </c>
      <c r="AD59" s="155" t="s">
        <v>165</v>
      </c>
    </row>
    <row r="60" spans="1:36" s="156" customFormat="1" ht="21" customHeight="1" thickTop="1" thickBot="1">
      <c r="A60" s="11"/>
      <c r="B60" s="225"/>
      <c r="C60" s="228"/>
      <c r="D60" s="143" t="s">
        <v>154</v>
      </c>
      <c r="E60" s="157"/>
      <c r="F60" s="153"/>
      <c r="G60" s="153"/>
      <c r="H60" s="153"/>
      <c r="I60" s="153"/>
      <c r="J60" s="153"/>
      <c r="K60" s="153"/>
      <c r="L60" s="153"/>
      <c r="M60" s="153"/>
      <c r="N60" s="153">
        <v>60</v>
      </c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08">
        <f>SUM(F60:Z60)</f>
        <v>60</v>
      </c>
      <c r="AB60" s="153" t="s">
        <v>87</v>
      </c>
      <c r="AC60" s="154">
        <v>6</v>
      </c>
      <c r="AD60" s="155" t="s">
        <v>167</v>
      </c>
    </row>
    <row r="61" spans="1:36" s="11" customFormat="1" ht="21" customHeight="1" thickTop="1" thickBot="1">
      <c r="B61" s="225"/>
      <c r="C61" s="228"/>
      <c r="D61" s="143" t="s">
        <v>155</v>
      </c>
      <c r="E61" s="122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8"/>
      <c r="AB61" s="107"/>
      <c r="AC61" s="109">
        <v>9</v>
      </c>
      <c r="AD61" s="123"/>
    </row>
    <row r="62" spans="1:36" s="11" customFormat="1" ht="21" customHeight="1" thickTop="1" thickBot="1">
      <c r="B62" s="225"/>
      <c r="C62" s="124"/>
      <c r="D62" s="112" t="s">
        <v>60</v>
      </c>
      <c r="E62" s="113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72">
        <f>SUM(AA56:AA61)</f>
        <v>225</v>
      </c>
      <c r="AB62" s="115"/>
      <c r="AC62" s="73">
        <f>SUM(AC56:AC61)</f>
        <v>29</v>
      </c>
      <c r="AD62" s="116"/>
    </row>
    <row r="63" spans="1:36" s="11" customFormat="1" ht="21" customHeight="1" thickTop="1" thickBot="1">
      <c r="B63" s="225"/>
      <c r="C63" s="228" t="s">
        <v>55</v>
      </c>
      <c r="D63" s="143" t="s">
        <v>131</v>
      </c>
      <c r="E63" s="122"/>
      <c r="F63" s="107"/>
      <c r="G63" s="107"/>
      <c r="H63" s="107"/>
      <c r="I63" s="107">
        <v>60</v>
      </c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8">
        <f>SUM(F63:Z63)</f>
        <v>60</v>
      </c>
      <c r="AB63" s="107" t="s">
        <v>77</v>
      </c>
      <c r="AC63" s="109">
        <v>4</v>
      </c>
      <c r="AD63" s="123" t="s">
        <v>164</v>
      </c>
    </row>
    <row r="64" spans="1:36" s="11" customFormat="1" ht="21" customHeight="1" thickTop="1" thickBot="1">
      <c r="B64" s="225"/>
      <c r="C64" s="228"/>
      <c r="D64" s="143" t="s">
        <v>132</v>
      </c>
      <c r="E64" s="122"/>
      <c r="F64" s="107"/>
      <c r="G64" s="107"/>
      <c r="H64" s="107"/>
      <c r="J64" s="107"/>
      <c r="K64" s="107"/>
      <c r="L64" s="107"/>
      <c r="M64" s="107"/>
      <c r="N64" s="107">
        <v>30</v>
      </c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8">
        <f>SUM(F64:Z64)</f>
        <v>30</v>
      </c>
      <c r="AB64" s="107" t="s">
        <v>87</v>
      </c>
      <c r="AC64" s="109">
        <v>3</v>
      </c>
      <c r="AD64" s="123" t="s">
        <v>164</v>
      </c>
    </row>
    <row r="65" spans="1:32" s="11" customFormat="1" ht="21" customHeight="1" thickTop="1" thickBot="1">
      <c r="B65" s="225"/>
      <c r="C65" s="228"/>
      <c r="D65" s="143" t="s">
        <v>135</v>
      </c>
      <c r="E65" s="11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>
        <v>30</v>
      </c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8">
        <f>SUM(F65:Z65)</f>
        <v>30</v>
      </c>
      <c r="AB65" s="107" t="s">
        <v>133</v>
      </c>
      <c r="AC65" s="109">
        <v>8</v>
      </c>
      <c r="AD65" s="123" t="s">
        <v>167</v>
      </c>
    </row>
    <row r="66" spans="1:32" s="11" customFormat="1" ht="21" customHeight="1" thickTop="1" thickBot="1">
      <c r="B66" s="225"/>
      <c r="C66" s="228"/>
      <c r="D66" s="143" t="s">
        <v>154</v>
      </c>
      <c r="E66" s="117"/>
      <c r="F66" s="107"/>
      <c r="G66" s="107"/>
      <c r="H66" s="107"/>
      <c r="I66" s="107">
        <v>30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8">
        <f>SUM(F66:Z66)</f>
        <v>30</v>
      </c>
      <c r="AB66" s="107"/>
      <c r="AC66" s="109">
        <v>2</v>
      </c>
      <c r="AD66" s="123" t="s">
        <v>167</v>
      </c>
    </row>
    <row r="67" spans="1:32" s="11" customFormat="1" ht="21" customHeight="1" thickTop="1" thickBot="1">
      <c r="B67" s="225"/>
      <c r="C67" s="228"/>
      <c r="D67" s="143" t="s">
        <v>155</v>
      </c>
      <c r="E67" s="11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8"/>
      <c r="AB67" s="107"/>
      <c r="AC67" s="109">
        <v>14</v>
      </c>
      <c r="AD67" s="123"/>
    </row>
    <row r="68" spans="1:32" ht="21" customHeight="1" thickTop="1" thickBot="1">
      <c r="A68" s="5"/>
      <c r="B68" s="225"/>
      <c r="C68" s="124"/>
      <c r="D68" s="125" t="s">
        <v>61</v>
      </c>
      <c r="E68" s="126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72">
        <f>SUM(AA63:AA67)</f>
        <v>150</v>
      </c>
      <c r="AB68" s="128"/>
      <c r="AC68" s="73">
        <f>SUM(AC63:AC67)</f>
        <v>31</v>
      </c>
      <c r="AD68" s="129"/>
    </row>
    <row r="69" spans="1:32" ht="21" customHeight="1" thickTop="1" thickBot="1">
      <c r="A69" s="26"/>
      <c r="B69" s="226"/>
      <c r="C69" s="217" t="s">
        <v>59</v>
      </c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70"/>
      <c r="AB69" s="119"/>
      <c r="AC69" s="71">
        <f>AC62+AC68</f>
        <v>60</v>
      </c>
      <c r="AD69" s="130"/>
    </row>
    <row r="70" spans="1:32" ht="15.75" customHeight="1" thickTop="1" thickBot="1">
      <c r="A70" s="16"/>
      <c r="B70" s="132"/>
      <c r="C70" s="133"/>
      <c r="D70" s="134" t="s">
        <v>8</v>
      </c>
      <c r="E70" s="135"/>
      <c r="F70" s="134" t="s">
        <v>16</v>
      </c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6">
        <f>AA69+AA55+AA36</f>
        <v>1530</v>
      </c>
      <c r="AB70" s="137" t="s">
        <v>6</v>
      </c>
      <c r="AC70" s="136">
        <f>AC69+AC55+AC36</f>
        <v>180</v>
      </c>
      <c r="AD70" s="138"/>
    </row>
    <row r="71" spans="1:32" s="32" customFormat="1" ht="18" thickTop="1">
      <c r="A71"/>
      <c r="B7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35"/>
      <c r="AB71" s="24"/>
      <c r="AC71" s="25"/>
      <c r="AD71" s="11"/>
      <c r="AE71" s="33"/>
      <c r="AF71" s="33"/>
    </row>
    <row r="72" spans="1:32" s="32" customFormat="1" ht="39" customHeight="1">
      <c r="A72"/>
      <c r="B72" s="223" t="s">
        <v>176</v>
      </c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33"/>
      <c r="AF72" s="33"/>
    </row>
    <row r="73" spans="1:32" s="32" customFormat="1" ht="36.75" customHeight="1">
      <c r="A7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33"/>
      <c r="AF73" s="33"/>
    </row>
    <row r="74" spans="1:32" ht="17.399999999999999">
      <c r="B74" s="37" t="s">
        <v>19</v>
      </c>
      <c r="C74" s="38"/>
      <c r="D74" s="38"/>
      <c r="E74" s="38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35"/>
      <c r="AB74" s="24"/>
      <c r="AC74" s="36"/>
      <c r="AD74" s="33"/>
      <c r="AE74" s="20"/>
      <c r="AF74" s="21"/>
    </row>
    <row r="75" spans="1:32" ht="17.399999999999999">
      <c r="D75" s="34" t="s">
        <v>64</v>
      </c>
      <c r="E75" s="31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69"/>
      <c r="AB75" s="32"/>
      <c r="AC75" s="69"/>
      <c r="AD75" s="19"/>
      <c r="AE75" s="20"/>
      <c r="AF75" s="21"/>
    </row>
    <row r="76" spans="1:32">
      <c r="AD76" s="19"/>
      <c r="AE76" s="11"/>
      <c r="AF76" s="11"/>
    </row>
    <row r="77" spans="1:32" ht="15.6">
      <c r="C77" s="39"/>
      <c r="D77" s="40" t="s">
        <v>21</v>
      </c>
      <c r="E77" s="41"/>
      <c r="AD77" s="19"/>
      <c r="AE77" s="11"/>
      <c r="AF77" s="11"/>
    </row>
    <row r="78" spans="1:32" ht="15">
      <c r="C78" s="39"/>
      <c r="D78" s="42" t="s">
        <v>28</v>
      </c>
      <c r="E78" s="41"/>
      <c r="AD78" s="11"/>
      <c r="AE78" s="11"/>
      <c r="AF78" s="11"/>
    </row>
    <row r="79" spans="1:32" ht="15">
      <c r="C79" s="39"/>
      <c r="D79" s="42" t="s">
        <v>29</v>
      </c>
      <c r="E79" s="41"/>
      <c r="AD79" s="11"/>
    </row>
    <row r="80" spans="1:32" ht="15">
      <c r="C80" s="39"/>
      <c r="D80" s="42" t="s">
        <v>22</v>
      </c>
      <c r="E80" s="41"/>
      <c r="AD80" s="11"/>
    </row>
    <row r="81" spans="3:5" ht="15">
      <c r="C81" s="39"/>
      <c r="D81" s="42" t="s">
        <v>23</v>
      </c>
      <c r="E81" s="41"/>
    </row>
    <row r="82" spans="3:5" ht="15">
      <c r="C82" s="39"/>
      <c r="D82" s="42" t="s">
        <v>27</v>
      </c>
      <c r="E82" s="41"/>
    </row>
    <row r="83" spans="3:5" ht="15">
      <c r="C83" s="39"/>
      <c r="D83" s="42" t="s">
        <v>24</v>
      </c>
      <c r="E83" s="41"/>
    </row>
    <row r="84" spans="3:5" ht="15">
      <c r="C84" s="39"/>
      <c r="D84" s="42" t="s">
        <v>25</v>
      </c>
      <c r="E84" s="41"/>
    </row>
    <row r="85" spans="3:5" ht="15">
      <c r="C85" s="39"/>
      <c r="D85" s="42" t="s">
        <v>67</v>
      </c>
      <c r="E85" s="41"/>
    </row>
    <row r="86" spans="3:5" ht="15">
      <c r="C86" s="39"/>
      <c r="D86" s="42" t="s">
        <v>26</v>
      </c>
      <c r="E86" s="41"/>
    </row>
    <row r="87" spans="3:5" ht="15">
      <c r="C87" s="39"/>
      <c r="D87" s="39"/>
      <c r="E87" s="41"/>
    </row>
    <row r="88" spans="3:5" ht="15.6">
      <c r="C88" s="39"/>
      <c r="D88" s="40" t="s">
        <v>158</v>
      </c>
      <c r="E88" s="41"/>
    </row>
    <row r="89" spans="3:5" ht="15">
      <c r="C89" s="39"/>
      <c r="D89" s="142"/>
      <c r="E89" s="41"/>
    </row>
    <row r="90" spans="3:5" ht="15">
      <c r="C90" s="39"/>
      <c r="D90" s="142" t="s">
        <v>159</v>
      </c>
      <c r="E90" s="41"/>
    </row>
    <row r="91" spans="3:5" ht="15">
      <c r="C91" s="39"/>
      <c r="D91" s="142" t="s">
        <v>160</v>
      </c>
      <c r="E91" s="41"/>
    </row>
    <row r="92" spans="3:5" ht="15">
      <c r="C92" s="39"/>
      <c r="D92" s="142" t="s">
        <v>161</v>
      </c>
      <c r="E92" s="41"/>
    </row>
    <row r="93" spans="3:5" ht="15">
      <c r="C93" s="39"/>
      <c r="D93" s="142" t="s">
        <v>162</v>
      </c>
      <c r="E93" s="41"/>
    </row>
    <row r="94" spans="3:5" ht="15">
      <c r="C94" s="39"/>
      <c r="D94" s="142" t="s">
        <v>166</v>
      </c>
      <c r="E94" s="41"/>
    </row>
    <row r="95" spans="3:5" ht="15">
      <c r="C95" s="39"/>
      <c r="D95" s="142"/>
      <c r="E95" s="41"/>
    </row>
    <row r="96" spans="3:5" ht="15">
      <c r="C96" s="39"/>
      <c r="D96" s="142"/>
      <c r="E96" s="41"/>
    </row>
    <row r="97" spans="3:5" ht="15">
      <c r="C97" s="39"/>
      <c r="D97" s="142"/>
      <c r="E97" s="41"/>
    </row>
    <row r="98" spans="3:5" ht="15">
      <c r="C98" s="39"/>
      <c r="D98" s="142"/>
      <c r="E98" s="41"/>
    </row>
  </sheetData>
  <sheetProtection formatCells="0" formatColumns="0" formatRows="0" insertColumns="0" insertHyperlinks="0" deleteColumns="0" deleteRows="0" autoFilter="0" pivotTables="0"/>
  <dataConsolidate>
    <dataRefs count="1">
      <dataRef ref="T63:Y63" sheet="podst."/>
    </dataRefs>
  </dataConsolidate>
  <mergeCells count="27">
    <mergeCell ref="B72:AD72"/>
    <mergeCell ref="B73:AD73"/>
    <mergeCell ref="C55:P55"/>
    <mergeCell ref="B37:B55"/>
    <mergeCell ref="C69:P69"/>
    <mergeCell ref="B56:B69"/>
    <mergeCell ref="C56:C61"/>
    <mergeCell ref="C63:C67"/>
    <mergeCell ref="C47:C53"/>
    <mergeCell ref="C37:C45"/>
    <mergeCell ref="E2:AC2"/>
    <mergeCell ref="E3:AC3"/>
    <mergeCell ref="E4:AC4"/>
    <mergeCell ref="E9:E10"/>
    <mergeCell ref="E8:AC8"/>
    <mergeCell ref="E6:AC6"/>
    <mergeCell ref="AC9:AC10"/>
    <mergeCell ref="AB9:AB10"/>
    <mergeCell ref="B8:B10"/>
    <mergeCell ref="B11:B36"/>
    <mergeCell ref="AD8:AD10"/>
    <mergeCell ref="F9:AA9"/>
    <mergeCell ref="C24:C34"/>
    <mergeCell ref="C11:C22"/>
    <mergeCell ref="C8:C10"/>
    <mergeCell ref="C36:P36"/>
    <mergeCell ref="D8:D10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63" orientation="portrait" horizontalDpi="4294967293" r:id="rId1"/>
  <colBreaks count="1" manualBreakCount="1">
    <brk id="30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D42"/>
  <sheetViews>
    <sheetView zoomScale="75" zoomScaleNormal="61" workbookViewId="0">
      <selection activeCell="E8" sqref="E8:AC8"/>
    </sheetView>
  </sheetViews>
  <sheetFormatPr defaultColWidth="9" defaultRowHeight="13.8"/>
  <cols>
    <col min="1" max="1" width="1.5" style="151" customWidth="1"/>
    <col min="2" max="2" width="6.69921875" style="151" customWidth="1"/>
    <col min="3" max="3" width="50.3984375" style="151" customWidth="1"/>
    <col min="4" max="4" width="9" style="151"/>
    <col min="5" max="5" width="3.8984375" style="151" customWidth="1"/>
    <col min="6" max="6" width="3.59765625" style="151" customWidth="1"/>
    <col min="7" max="7" width="3.69921875" style="151" hidden="1" customWidth="1"/>
    <col min="8" max="8" width="3.59765625" style="151" customWidth="1"/>
    <col min="9" max="9" width="3.69921875" style="151" customWidth="1"/>
    <col min="10" max="10" width="2.69921875" style="151" hidden="1" customWidth="1"/>
    <col min="11" max="11" width="3.8984375" style="151" customWidth="1"/>
    <col min="12" max="12" width="3.69921875" style="151" customWidth="1"/>
    <col min="13" max="13" width="3.5" style="151" customWidth="1"/>
    <col min="14" max="18" width="3.69921875" style="151" hidden="1" customWidth="1"/>
    <col min="19" max="19" width="5.19921875" style="151" customWidth="1"/>
    <col min="20" max="20" width="4.19921875" style="151" hidden="1" customWidth="1"/>
    <col min="21" max="21" width="4" style="151" customWidth="1"/>
    <col min="22" max="25" width="3.69921875" style="151" hidden="1" customWidth="1"/>
    <col min="26" max="26" width="9" style="151"/>
    <col min="27" max="27" width="8.3984375" style="151" customWidth="1"/>
    <col min="28" max="28" width="4.8984375" style="151" customWidth="1"/>
    <col min="29" max="29" width="9.59765625" style="151" customWidth="1"/>
    <col min="30" max="16384" width="9" style="151"/>
  </cols>
  <sheetData>
    <row r="2" spans="1:30">
      <c r="C2" s="140" t="s">
        <v>14</v>
      </c>
      <c r="E2" s="52"/>
    </row>
    <row r="3" spans="1:30" ht="17.399999999999999">
      <c r="D3" s="53" t="s">
        <v>11</v>
      </c>
      <c r="E3" s="54" t="s">
        <v>69</v>
      </c>
      <c r="F3" s="54"/>
      <c r="G3" s="54"/>
      <c r="H3" s="54"/>
      <c r="I3" s="54"/>
      <c r="J3" s="54"/>
    </row>
    <row r="4" spans="1:30" ht="17.399999999999999">
      <c r="D4" s="53" t="s">
        <v>13</v>
      </c>
      <c r="E4" s="54" t="s">
        <v>139</v>
      </c>
      <c r="F4" s="54"/>
      <c r="G4" s="54"/>
      <c r="H4" s="54"/>
      <c r="I4" s="54"/>
      <c r="J4" s="54"/>
    </row>
    <row r="5" spans="1:30" ht="17.399999999999999">
      <c r="D5" s="53" t="s">
        <v>9</v>
      </c>
      <c r="E5" s="54" t="s">
        <v>71</v>
      </c>
      <c r="F5" s="54"/>
      <c r="G5" s="54"/>
      <c r="H5" s="54"/>
      <c r="I5" s="54"/>
      <c r="J5" s="54"/>
    </row>
    <row r="6" spans="1:30" ht="17.399999999999999">
      <c r="D6" s="53" t="s">
        <v>10</v>
      </c>
      <c r="E6" s="54" t="s">
        <v>72</v>
      </c>
      <c r="F6" s="54"/>
      <c r="G6" s="54"/>
      <c r="H6" s="54"/>
      <c r="I6" s="54"/>
      <c r="J6" s="54"/>
    </row>
    <row r="7" spans="1:30" ht="17.399999999999999">
      <c r="D7" s="53" t="s">
        <v>15</v>
      </c>
      <c r="E7" s="55" t="s">
        <v>178</v>
      </c>
      <c r="F7" s="56"/>
      <c r="G7" s="56"/>
      <c r="H7" s="56"/>
      <c r="I7" s="56"/>
      <c r="J7" s="56"/>
    </row>
    <row r="8" spans="1:30" ht="17.399999999999999">
      <c r="D8" s="53" t="s">
        <v>12</v>
      </c>
      <c r="E8" s="222" t="s">
        <v>212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</row>
    <row r="9" spans="1:30" ht="17.399999999999999">
      <c r="D9" s="53"/>
      <c r="E9" s="57"/>
      <c r="F9" s="57"/>
      <c r="G9" s="57"/>
      <c r="H9" s="57"/>
      <c r="I9" s="57"/>
      <c r="J9" s="57"/>
    </row>
    <row r="10" spans="1:30" ht="9.75" customHeight="1">
      <c r="A10" s="50"/>
      <c r="B10" s="43"/>
      <c r="C10" s="4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7"/>
      <c r="AA10" s="46"/>
      <c r="AB10" s="48"/>
      <c r="AC10" s="49"/>
      <c r="AD10" s="50"/>
    </row>
    <row r="11" spans="1:30" ht="15.6">
      <c r="A11" s="50"/>
      <c r="B11" s="230" t="s">
        <v>156</v>
      </c>
      <c r="C11" s="230"/>
      <c r="D11" s="230"/>
      <c r="E11" s="230"/>
      <c r="F11" s="230"/>
      <c r="G11" s="230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7"/>
      <c r="AA11" s="46"/>
      <c r="AB11" s="48"/>
      <c r="AC11" s="49"/>
      <c r="AD11" s="50"/>
    </row>
    <row r="12" spans="1:30" ht="8.25" customHeight="1">
      <c r="A12" s="50"/>
      <c r="B12" s="43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  <c r="AA12" s="46"/>
      <c r="AB12" s="48"/>
      <c r="AC12" s="49"/>
      <c r="AD12" s="50"/>
    </row>
    <row r="13" spans="1:30" ht="14.4" thickBot="1">
      <c r="B13" s="231" t="s">
        <v>51</v>
      </c>
      <c r="C13" s="233" t="s">
        <v>0</v>
      </c>
      <c r="D13" s="235" t="s">
        <v>1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6"/>
      <c r="AC13" s="237" t="s">
        <v>163</v>
      </c>
      <c r="AD13" s="50"/>
    </row>
    <row r="14" spans="1:30" ht="18.75" customHeight="1" thickTop="1" thickBot="1">
      <c r="B14" s="232"/>
      <c r="C14" s="234"/>
      <c r="D14" s="240" t="s">
        <v>2</v>
      </c>
      <c r="E14" s="240" t="s">
        <v>68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 t="s">
        <v>31</v>
      </c>
      <c r="AB14" s="241" t="s">
        <v>3</v>
      </c>
      <c r="AC14" s="238"/>
      <c r="AD14" s="50"/>
    </row>
    <row r="15" spans="1:30" ht="27" customHeight="1" thickTop="1" thickBot="1">
      <c r="B15" s="232"/>
      <c r="C15" s="234"/>
      <c r="D15" s="240"/>
      <c r="E15" s="28" t="s">
        <v>32</v>
      </c>
      <c r="F15" s="28" t="s">
        <v>33</v>
      </c>
      <c r="G15" s="28" t="s">
        <v>34</v>
      </c>
      <c r="H15" s="28" t="s">
        <v>35</v>
      </c>
      <c r="I15" s="28" t="s">
        <v>36</v>
      </c>
      <c r="J15" s="28" t="s">
        <v>37</v>
      </c>
      <c r="K15" s="28" t="s">
        <v>38</v>
      </c>
      <c r="L15" s="28" t="s">
        <v>39</v>
      </c>
      <c r="M15" s="28" t="s">
        <v>40</v>
      </c>
      <c r="N15" s="28" t="s">
        <v>41</v>
      </c>
      <c r="O15" s="28" t="s">
        <v>42</v>
      </c>
      <c r="P15" s="28" t="s">
        <v>43</v>
      </c>
      <c r="Q15" s="28" t="s">
        <v>44</v>
      </c>
      <c r="R15" s="28" t="s">
        <v>45</v>
      </c>
      <c r="S15" s="28" t="s">
        <v>46</v>
      </c>
      <c r="T15" s="28" t="s">
        <v>65</v>
      </c>
      <c r="U15" s="28" t="s">
        <v>47</v>
      </c>
      <c r="V15" s="28" t="s">
        <v>66</v>
      </c>
      <c r="W15" s="28" t="s">
        <v>48</v>
      </c>
      <c r="X15" s="28" t="s">
        <v>49</v>
      </c>
      <c r="Y15" s="28" t="s">
        <v>50</v>
      </c>
      <c r="Z15" s="28" t="s">
        <v>4</v>
      </c>
      <c r="AA15" s="240"/>
      <c r="AB15" s="241"/>
      <c r="AC15" s="239"/>
      <c r="AD15" s="50"/>
    </row>
    <row r="16" spans="1:30" ht="16.8" thickTop="1" thickBot="1">
      <c r="B16" s="63" t="s">
        <v>78</v>
      </c>
      <c r="C16" s="146" t="s">
        <v>97</v>
      </c>
      <c r="D16" s="30"/>
      <c r="E16" s="17">
        <v>15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7">
        <f t="shared" ref="Z16:Z26" si="0">SUM(E16:Y16)</f>
        <v>15</v>
      </c>
      <c r="AA16" s="17" t="s">
        <v>77</v>
      </c>
      <c r="AB16" s="18">
        <v>1</v>
      </c>
      <c r="AC16" s="64" t="s">
        <v>164</v>
      </c>
      <c r="AD16" s="50"/>
    </row>
    <row r="17" spans="1:30" ht="16.8" thickTop="1" thickBot="1">
      <c r="B17" s="63" t="s">
        <v>78</v>
      </c>
      <c r="C17" s="148" t="s">
        <v>98</v>
      </c>
      <c r="D17" s="30"/>
      <c r="E17" s="17"/>
      <c r="F17" s="17"/>
      <c r="G17" s="17"/>
      <c r="H17" s="17"/>
      <c r="I17" s="17"/>
      <c r="J17" s="17"/>
      <c r="K17" s="17"/>
      <c r="L17" s="17"/>
      <c r="M17" s="17">
        <v>30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7">
        <f t="shared" si="0"/>
        <v>30</v>
      </c>
      <c r="AA17" s="17" t="s">
        <v>87</v>
      </c>
      <c r="AB17" s="18">
        <v>3</v>
      </c>
      <c r="AC17" s="64" t="s">
        <v>164</v>
      </c>
      <c r="AD17" s="50"/>
    </row>
    <row r="18" spans="1:30" ht="16.8" thickTop="1" thickBot="1">
      <c r="B18" s="63" t="s">
        <v>80</v>
      </c>
      <c r="C18" s="146" t="s">
        <v>100</v>
      </c>
      <c r="D18" s="30"/>
      <c r="E18" s="17">
        <v>15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7">
        <f t="shared" si="0"/>
        <v>15</v>
      </c>
      <c r="AA18" s="17" t="s">
        <v>77</v>
      </c>
      <c r="AB18" s="18">
        <v>1</v>
      </c>
      <c r="AC18" s="64" t="s">
        <v>164</v>
      </c>
      <c r="AD18" s="50"/>
    </row>
    <row r="19" spans="1:30" ht="16.8" thickTop="1" thickBot="1">
      <c r="B19" s="63" t="s">
        <v>80</v>
      </c>
      <c r="C19" s="148" t="s">
        <v>99</v>
      </c>
      <c r="D19" s="30"/>
      <c r="E19" s="17"/>
      <c r="F19" s="17"/>
      <c r="G19" s="17"/>
      <c r="H19" s="17"/>
      <c r="I19" s="17"/>
      <c r="J19" s="17"/>
      <c r="K19" s="17"/>
      <c r="L19" s="17"/>
      <c r="M19" s="17">
        <v>30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7">
        <f t="shared" si="0"/>
        <v>30</v>
      </c>
      <c r="AA19" s="17" t="s">
        <v>87</v>
      </c>
      <c r="AB19" s="18">
        <v>3</v>
      </c>
      <c r="AC19" s="64" t="s">
        <v>164</v>
      </c>
      <c r="AD19" s="50"/>
    </row>
    <row r="20" spans="1:30" ht="16.8" thickTop="1" thickBot="1">
      <c r="B20" s="63" t="s">
        <v>80</v>
      </c>
      <c r="C20" s="146" t="s">
        <v>101</v>
      </c>
      <c r="D20" s="30"/>
      <c r="E20" s="17"/>
      <c r="F20" s="17"/>
      <c r="G20" s="17"/>
      <c r="H20" s="17"/>
      <c r="I20" s="17"/>
      <c r="J20" s="17"/>
      <c r="K20" s="17"/>
      <c r="L20" s="17"/>
      <c r="M20" s="17">
        <v>30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7">
        <f t="shared" si="0"/>
        <v>30</v>
      </c>
      <c r="AA20" s="17" t="s">
        <v>87</v>
      </c>
      <c r="AB20" s="18">
        <v>3</v>
      </c>
      <c r="AC20" s="64" t="s">
        <v>164</v>
      </c>
      <c r="AD20" s="50"/>
    </row>
    <row r="21" spans="1:30" ht="16.8" thickTop="1" thickBot="1">
      <c r="B21" s="63" t="s">
        <v>82</v>
      </c>
      <c r="C21" s="146" t="s">
        <v>102</v>
      </c>
      <c r="D21" s="30"/>
      <c r="E21" s="17"/>
      <c r="F21" s="17"/>
      <c r="G21" s="17"/>
      <c r="H21" s="17"/>
      <c r="I21" s="17"/>
      <c r="J21" s="17"/>
      <c r="K21" s="17"/>
      <c r="L21" s="17"/>
      <c r="M21" s="17">
        <v>30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7">
        <f t="shared" si="0"/>
        <v>30</v>
      </c>
      <c r="AA21" s="17" t="s">
        <v>87</v>
      </c>
      <c r="AB21" s="18">
        <v>3</v>
      </c>
      <c r="AC21" s="64" t="s">
        <v>164</v>
      </c>
      <c r="AD21" s="50"/>
    </row>
    <row r="22" spans="1:30" ht="16.8" thickTop="1" thickBot="1">
      <c r="B22" s="63" t="s">
        <v>82</v>
      </c>
      <c r="C22" s="146" t="s">
        <v>103</v>
      </c>
      <c r="D22" s="30"/>
      <c r="E22" s="17"/>
      <c r="F22" s="17"/>
      <c r="G22" s="17"/>
      <c r="H22" s="17"/>
      <c r="I22" s="17"/>
      <c r="J22" s="17"/>
      <c r="K22" s="17"/>
      <c r="L22" s="17"/>
      <c r="M22" s="17">
        <v>30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7">
        <f t="shared" si="0"/>
        <v>30</v>
      </c>
      <c r="AA22" s="17" t="s">
        <v>87</v>
      </c>
      <c r="AB22" s="18">
        <v>3</v>
      </c>
      <c r="AC22" s="64" t="s">
        <v>164</v>
      </c>
      <c r="AD22" s="50"/>
    </row>
    <row r="23" spans="1:30" ht="16.8" thickTop="1" thickBot="1">
      <c r="B23" s="63" t="s">
        <v>82</v>
      </c>
      <c r="C23" s="146" t="s">
        <v>104</v>
      </c>
      <c r="D23" s="30"/>
      <c r="E23" s="17"/>
      <c r="F23" s="17"/>
      <c r="G23" s="17"/>
      <c r="H23" s="17"/>
      <c r="I23" s="17"/>
      <c r="J23" s="17"/>
      <c r="K23" s="17"/>
      <c r="L23" s="17"/>
      <c r="M23" s="17">
        <v>30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7">
        <f t="shared" si="0"/>
        <v>30</v>
      </c>
      <c r="AA23" s="17" t="s">
        <v>87</v>
      </c>
      <c r="AB23" s="18">
        <v>3</v>
      </c>
      <c r="AC23" s="64" t="s">
        <v>164</v>
      </c>
      <c r="AD23" s="50"/>
    </row>
    <row r="24" spans="1:30" ht="16.8" thickTop="1" thickBot="1">
      <c r="B24" s="63" t="s">
        <v>84</v>
      </c>
      <c r="C24" s="146" t="s">
        <v>105</v>
      </c>
      <c r="D24" s="30"/>
      <c r="E24" s="17"/>
      <c r="F24" s="17"/>
      <c r="G24" s="17"/>
      <c r="H24" s="17"/>
      <c r="J24" s="17"/>
      <c r="K24" s="17"/>
      <c r="L24" s="17"/>
      <c r="M24" s="17">
        <v>30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7">
        <f t="shared" si="0"/>
        <v>30</v>
      </c>
      <c r="AA24" s="17" t="s">
        <v>87</v>
      </c>
      <c r="AB24" s="18">
        <v>3</v>
      </c>
      <c r="AC24" s="64" t="s">
        <v>164</v>
      </c>
      <c r="AD24" s="50"/>
    </row>
    <row r="25" spans="1:30" ht="16.8" thickTop="1" thickBot="1">
      <c r="B25" s="63" t="s">
        <v>84</v>
      </c>
      <c r="C25" s="146" t="s">
        <v>106</v>
      </c>
      <c r="D25" s="30"/>
      <c r="E25" s="17"/>
      <c r="F25" s="17"/>
      <c r="G25" s="17"/>
      <c r="H25" s="17"/>
      <c r="I25" s="17"/>
      <c r="J25" s="17"/>
      <c r="K25" s="17"/>
      <c r="L25" s="17"/>
      <c r="M25" s="17">
        <v>30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7">
        <f t="shared" si="0"/>
        <v>30</v>
      </c>
      <c r="AA25" s="17" t="s">
        <v>87</v>
      </c>
      <c r="AB25" s="18">
        <v>3</v>
      </c>
      <c r="AC25" s="64" t="s">
        <v>165</v>
      </c>
      <c r="AD25" s="50"/>
    </row>
    <row r="26" spans="1:30" ht="16.8" thickTop="1" thickBot="1">
      <c r="B26" s="63" t="s">
        <v>150</v>
      </c>
      <c r="C26" s="145" t="s">
        <v>107</v>
      </c>
      <c r="D26" s="3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v>150</v>
      </c>
      <c r="T26" s="17"/>
      <c r="U26" s="17"/>
      <c r="V26" s="17"/>
      <c r="W26" s="17"/>
      <c r="X26" s="17"/>
      <c r="Y26" s="17"/>
      <c r="Z26" s="27">
        <f t="shared" si="0"/>
        <v>150</v>
      </c>
      <c r="AA26" s="17" t="s">
        <v>87</v>
      </c>
      <c r="AB26" s="18">
        <v>5</v>
      </c>
      <c r="AC26" s="64" t="s">
        <v>164</v>
      </c>
      <c r="AD26" s="50"/>
    </row>
    <row r="27" spans="1:30" ht="16.2" thickTop="1">
      <c r="B27" s="58"/>
      <c r="C27" s="59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2">
        <f>SUM(Z16:Z26)</f>
        <v>420</v>
      </c>
      <c r="AA27" s="61"/>
      <c r="AB27" s="62">
        <f>SUM(AB16:AB26)</f>
        <v>31</v>
      </c>
      <c r="AC27" s="65"/>
      <c r="AD27" s="50"/>
    </row>
    <row r="28" spans="1:30" ht="15.6">
      <c r="A28" s="50"/>
      <c r="B28" s="43"/>
      <c r="C28" s="44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7"/>
      <c r="AA28" s="46"/>
      <c r="AB28" s="48"/>
      <c r="AC28" s="49"/>
      <c r="AD28" s="50"/>
    </row>
    <row r="29" spans="1:30" ht="15.6">
      <c r="A29" s="50"/>
      <c r="B29" s="229" t="s">
        <v>149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46"/>
      <c r="AB29" s="48"/>
      <c r="AC29" s="49"/>
      <c r="AD29" s="50"/>
    </row>
    <row r="30" spans="1:30" ht="15.6">
      <c r="A30" s="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46"/>
      <c r="AB30" s="48"/>
      <c r="AC30" s="49"/>
      <c r="AD30" s="50"/>
    </row>
    <row r="32" spans="1:30" ht="15.6">
      <c r="B32" s="40" t="s">
        <v>158</v>
      </c>
      <c r="C32" s="131"/>
    </row>
    <row r="33" spans="2:3" ht="15">
      <c r="B33" s="142"/>
      <c r="C33" s="131"/>
    </row>
    <row r="34" spans="2:3" ht="15">
      <c r="B34" s="142" t="s">
        <v>159</v>
      </c>
      <c r="C34" s="131"/>
    </row>
    <row r="35" spans="2:3" ht="15">
      <c r="B35" s="142" t="s">
        <v>160</v>
      </c>
      <c r="C35" s="131"/>
    </row>
    <row r="36" spans="2:3" ht="15">
      <c r="B36" s="142" t="s">
        <v>161</v>
      </c>
      <c r="C36" s="131"/>
    </row>
    <row r="37" spans="2:3" ht="15">
      <c r="B37" s="142" t="s">
        <v>162</v>
      </c>
      <c r="C37" s="131"/>
    </row>
    <row r="38" spans="2:3" ht="15">
      <c r="B38" s="142" t="s">
        <v>166</v>
      </c>
      <c r="C38" s="131"/>
    </row>
    <row r="39" spans="2:3" ht="15">
      <c r="B39" s="142"/>
      <c r="C39" s="131"/>
    </row>
    <row r="40" spans="2:3" ht="15">
      <c r="B40" s="142"/>
      <c r="C40" s="131"/>
    </row>
    <row r="41" spans="2:3" ht="15">
      <c r="B41" s="142"/>
      <c r="C41" s="131"/>
    </row>
    <row r="42" spans="2:3" ht="15">
      <c r="B42" s="142"/>
    </row>
  </sheetData>
  <mergeCells count="11">
    <mergeCell ref="E8:AC8"/>
    <mergeCell ref="B29:Z29"/>
    <mergeCell ref="B11:G11"/>
    <mergeCell ref="B13:B15"/>
    <mergeCell ref="C13:C15"/>
    <mergeCell ref="D13:AB13"/>
    <mergeCell ref="AC13:AC15"/>
    <mergeCell ref="D14:D15"/>
    <mergeCell ref="E14:Z14"/>
    <mergeCell ref="AA14:AA15"/>
    <mergeCell ref="AB14:AB15"/>
  </mergeCells>
  <pageMargins left="0.19685039370078741" right="0.19685039370078741" top="0.19685039370078741" bottom="0.19685039370078741" header="0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B64"/>
  <sheetViews>
    <sheetView topLeftCell="A3" zoomScale="75" zoomScaleNormal="61" workbookViewId="0">
      <selection activeCell="E8" sqref="E8:T8"/>
    </sheetView>
  </sheetViews>
  <sheetFormatPr defaultColWidth="9" defaultRowHeight="15"/>
  <cols>
    <col min="1" max="1" width="1.5" style="151" customWidth="1"/>
    <col min="2" max="2" width="6.69921875" style="151" customWidth="1"/>
    <col min="3" max="3" width="53.5" style="182" customWidth="1"/>
    <col min="4" max="4" width="9" style="151"/>
    <col min="5" max="5" width="3.8984375" style="151" customWidth="1"/>
    <col min="6" max="6" width="3.69921875" style="151" hidden="1" customWidth="1"/>
    <col min="7" max="7" width="3.69921875" style="151" customWidth="1"/>
    <col min="8" max="8" width="2.69921875" style="151" hidden="1" customWidth="1"/>
    <col min="9" max="9" width="3.8984375" style="151" customWidth="1"/>
    <col min="10" max="10" width="3.69921875" style="151" customWidth="1"/>
    <col min="11" max="11" width="4.19921875" style="151" hidden="1" customWidth="1"/>
    <col min="12" max="12" width="4" style="151" customWidth="1"/>
    <col min="13" max="16" width="3.69921875" style="151" hidden="1" customWidth="1"/>
    <col min="17" max="17" width="9" style="151"/>
    <col min="18" max="18" width="8.3984375" style="151" customWidth="1"/>
    <col min="19" max="19" width="4.8984375" style="151" customWidth="1"/>
    <col min="20" max="20" width="9.59765625" style="151" customWidth="1"/>
    <col min="21" max="16384" width="9" style="151"/>
  </cols>
  <sheetData>
    <row r="2" spans="1:21" ht="15.6">
      <c r="C2" s="181" t="s">
        <v>14</v>
      </c>
      <c r="E2" s="52"/>
    </row>
    <row r="3" spans="1:21" ht="17.399999999999999">
      <c r="D3" s="53" t="s">
        <v>11</v>
      </c>
      <c r="E3" s="54" t="s">
        <v>69</v>
      </c>
      <c r="F3" s="54"/>
      <c r="G3" s="54"/>
      <c r="H3" s="54"/>
    </row>
    <row r="4" spans="1:21" ht="17.399999999999999">
      <c r="D4" s="53" t="s">
        <v>13</v>
      </c>
      <c r="E4" s="54" t="s">
        <v>139</v>
      </c>
      <c r="F4" s="54"/>
      <c r="G4" s="54"/>
      <c r="H4" s="54"/>
    </row>
    <row r="5" spans="1:21" ht="17.399999999999999">
      <c r="D5" s="53" t="s">
        <v>9</v>
      </c>
      <c r="E5" s="54" t="s">
        <v>71</v>
      </c>
      <c r="F5" s="54"/>
      <c r="G5" s="54"/>
      <c r="H5" s="54"/>
    </row>
    <row r="6" spans="1:21" ht="17.399999999999999">
      <c r="D6" s="53" t="s">
        <v>10</v>
      </c>
      <c r="E6" s="54" t="s">
        <v>72</v>
      </c>
      <c r="F6" s="54"/>
      <c r="G6" s="54"/>
      <c r="H6" s="54"/>
    </row>
    <row r="7" spans="1:21" ht="17.399999999999999">
      <c r="D7" s="53" t="s">
        <v>15</v>
      </c>
      <c r="E7" s="55" t="s">
        <v>179</v>
      </c>
      <c r="F7" s="56"/>
      <c r="G7" s="56"/>
      <c r="H7" s="56"/>
    </row>
    <row r="8" spans="1:21" ht="17.399999999999999">
      <c r="D8" s="53" t="s">
        <v>12</v>
      </c>
      <c r="E8" s="222" t="s">
        <v>212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</row>
    <row r="9" spans="1:21" ht="17.399999999999999">
      <c r="D9" s="53"/>
      <c r="E9" s="57"/>
      <c r="F9" s="57"/>
      <c r="G9" s="57"/>
      <c r="H9" s="57"/>
    </row>
    <row r="10" spans="1:21" ht="15.6">
      <c r="A10" s="50"/>
      <c r="B10" s="150"/>
      <c r="C10" s="183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46"/>
      <c r="S10" s="48"/>
      <c r="T10" s="49"/>
      <c r="U10" s="50"/>
    </row>
    <row r="11" spans="1:21" ht="15.6">
      <c r="A11" s="50"/>
      <c r="B11" s="230" t="s">
        <v>193</v>
      </c>
      <c r="C11" s="230"/>
      <c r="D11" s="230"/>
      <c r="E11" s="230"/>
      <c r="F11" s="230"/>
      <c r="G11" s="230"/>
      <c r="H11" s="230"/>
      <c r="I11" s="230"/>
      <c r="J11" s="46"/>
      <c r="K11" s="46"/>
      <c r="L11" s="46"/>
      <c r="M11" s="46"/>
      <c r="N11" s="46"/>
      <c r="O11" s="46"/>
      <c r="P11" s="46"/>
      <c r="Q11" s="47"/>
      <c r="R11" s="46"/>
      <c r="S11" s="48"/>
      <c r="T11" s="49"/>
      <c r="U11" s="50"/>
    </row>
    <row r="12" spans="1:21" ht="6.75" customHeight="1">
      <c r="A12" s="50"/>
      <c r="B12" s="43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8"/>
      <c r="T12" s="49"/>
      <c r="U12" s="50"/>
    </row>
    <row r="13" spans="1:21" ht="14.85" customHeight="1" thickBot="1">
      <c r="B13" s="231" t="s">
        <v>51</v>
      </c>
      <c r="C13" s="249" t="s">
        <v>0</v>
      </c>
      <c r="D13" s="251" t="s">
        <v>1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3"/>
      <c r="T13" s="237" t="s">
        <v>157</v>
      </c>
      <c r="U13" s="50"/>
    </row>
    <row r="14" spans="1:21" ht="18" customHeight="1" thickTop="1" thickBot="1">
      <c r="B14" s="232"/>
      <c r="C14" s="250"/>
      <c r="D14" s="240" t="s">
        <v>2</v>
      </c>
      <c r="E14" s="254" t="s">
        <v>68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6"/>
      <c r="R14" s="240" t="s">
        <v>31</v>
      </c>
      <c r="S14" s="241" t="s">
        <v>3</v>
      </c>
      <c r="T14" s="238"/>
      <c r="U14" s="50"/>
    </row>
    <row r="15" spans="1:21" ht="28.5" customHeight="1" thickTop="1" thickBot="1">
      <c r="B15" s="232"/>
      <c r="C15" s="250"/>
      <c r="D15" s="240"/>
      <c r="E15" s="28" t="s">
        <v>32</v>
      </c>
      <c r="F15" s="28" t="s">
        <v>34</v>
      </c>
      <c r="G15" s="28" t="s">
        <v>210</v>
      </c>
      <c r="H15" s="28" t="s">
        <v>37</v>
      </c>
      <c r="I15" s="28" t="s">
        <v>38</v>
      </c>
      <c r="J15" s="28" t="s">
        <v>39</v>
      </c>
      <c r="K15" s="28" t="s">
        <v>65</v>
      </c>
      <c r="L15" s="28" t="s">
        <v>47</v>
      </c>
      <c r="M15" s="28" t="s">
        <v>66</v>
      </c>
      <c r="N15" s="28" t="s">
        <v>48</v>
      </c>
      <c r="O15" s="28" t="s">
        <v>49</v>
      </c>
      <c r="P15" s="28" t="s">
        <v>50</v>
      </c>
      <c r="Q15" s="28" t="s">
        <v>4</v>
      </c>
      <c r="R15" s="240"/>
      <c r="S15" s="241"/>
      <c r="T15" s="239"/>
      <c r="U15" s="50"/>
    </row>
    <row r="16" spans="1:21" ht="16.8" thickTop="1" thickBot="1">
      <c r="B16" s="242" t="s">
        <v>206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4"/>
      <c r="Q16" s="27"/>
      <c r="R16" s="17"/>
      <c r="S16" s="18"/>
      <c r="T16" s="64"/>
      <c r="U16" s="50"/>
    </row>
    <row r="17" spans="2:21" ht="16.8" thickTop="1" thickBot="1">
      <c r="B17" s="79" t="s">
        <v>78</v>
      </c>
      <c r="C17" s="184" t="s">
        <v>186</v>
      </c>
      <c r="D17" s="80"/>
      <c r="E17" s="77">
        <v>30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27">
        <f t="shared" ref="Q17:Q32" si="0">SUM(E17:P17)</f>
        <v>30</v>
      </c>
      <c r="R17" s="17" t="s">
        <v>87</v>
      </c>
      <c r="S17" s="18">
        <v>2</v>
      </c>
      <c r="T17" s="64" t="s">
        <v>169</v>
      </c>
      <c r="U17" s="50"/>
    </row>
    <row r="18" spans="2:21" ht="16.8" thickTop="1" thickBot="1">
      <c r="B18" s="79" t="s">
        <v>78</v>
      </c>
      <c r="C18" s="185" t="s">
        <v>187</v>
      </c>
      <c r="D18" s="80"/>
      <c r="E18" s="77"/>
      <c r="F18" s="77"/>
      <c r="G18" s="77"/>
      <c r="H18" s="77"/>
      <c r="I18" s="77">
        <v>30</v>
      </c>
      <c r="J18" s="77"/>
      <c r="K18" s="77"/>
      <c r="L18" s="77"/>
      <c r="M18" s="77"/>
      <c r="N18" s="77"/>
      <c r="O18" s="77"/>
      <c r="P18" s="77"/>
      <c r="Q18" s="27">
        <v>30</v>
      </c>
      <c r="R18" s="17" t="s">
        <v>87</v>
      </c>
      <c r="S18" s="18">
        <v>2</v>
      </c>
      <c r="T18" s="64" t="s">
        <v>169</v>
      </c>
      <c r="U18" s="50"/>
    </row>
    <row r="19" spans="2:21" ht="16.8" thickTop="1" thickBot="1">
      <c r="B19" s="79" t="s">
        <v>78</v>
      </c>
      <c r="C19" s="186" t="s">
        <v>188</v>
      </c>
      <c r="D19" s="80"/>
      <c r="E19" s="77">
        <v>30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27">
        <f t="shared" si="0"/>
        <v>30</v>
      </c>
      <c r="R19" s="17" t="s">
        <v>87</v>
      </c>
      <c r="S19" s="18">
        <v>2</v>
      </c>
      <c r="T19" s="64" t="s">
        <v>170</v>
      </c>
      <c r="U19" s="50"/>
    </row>
    <row r="20" spans="2:21" ht="16.8" thickTop="1" thickBot="1">
      <c r="B20" s="79" t="s">
        <v>80</v>
      </c>
      <c r="C20" s="172" t="s">
        <v>202</v>
      </c>
      <c r="D20" s="80"/>
      <c r="E20" s="77"/>
      <c r="F20" s="77"/>
      <c r="G20" s="77"/>
      <c r="H20" s="77"/>
      <c r="I20" s="77"/>
      <c r="J20" s="77">
        <v>15</v>
      </c>
      <c r="K20" s="77"/>
      <c r="L20" s="77"/>
      <c r="M20" s="77"/>
      <c r="N20" s="77"/>
      <c r="O20" s="77"/>
      <c r="P20" s="77"/>
      <c r="Q20" s="27">
        <f t="shared" si="0"/>
        <v>15</v>
      </c>
      <c r="R20" s="17" t="s">
        <v>87</v>
      </c>
      <c r="S20" s="18">
        <v>1</v>
      </c>
      <c r="T20" s="64" t="s">
        <v>170</v>
      </c>
      <c r="U20" s="50"/>
    </row>
    <row r="21" spans="2:21" ht="16.8" thickTop="1" thickBot="1">
      <c r="B21" s="79" t="s">
        <v>80</v>
      </c>
      <c r="C21" s="173" t="s">
        <v>196</v>
      </c>
      <c r="D21" s="80"/>
      <c r="E21" s="77">
        <v>15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27">
        <v>15</v>
      </c>
      <c r="R21" s="17" t="s">
        <v>87</v>
      </c>
      <c r="S21" s="18">
        <v>1</v>
      </c>
      <c r="T21" s="64" t="s">
        <v>170</v>
      </c>
      <c r="U21" s="50"/>
    </row>
    <row r="22" spans="2:21" ht="16.8" thickTop="1" thickBot="1">
      <c r="B22" s="79" t="s">
        <v>80</v>
      </c>
      <c r="C22" s="183" t="s">
        <v>194</v>
      </c>
      <c r="D22" s="80"/>
      <c r="E22" s="77">
        <v>30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27">
        <v>30</v>
      </c>
      <c r="R22" s="17" t="s">
        <v>87</v>
      </c>
      <c r="S22" s="18">
        <v>2</v>
      </c>
      <c r="T22" s="64" t="s">
        <v>170</v>
      </c>
      <c r="U22" s="50"/>
    </row>
    <row r="23" spans="2:21" ht="16.8" thickTop="1" thickBot="1">
      <c r="B23" s="79" t="s">
        <v>80</v>
      </c>
      <c r="C23" s="174" t="s">
        <v>189</v>
      </c>
      <c r="D23" s="80"/>
      <c r="E23" s="77"/>
      <c r="F23" s="77"/>
      <c r="G23" s="77"/>
      <c r="H23" s="77"/>
      <c r="I23" s="77">
        <v>30</v>
      </c>
      <c r="J23" s="77"/>
      <c r="K23" s="77"/>
      <c r="L23" s="77"/>
      <c r="M23" s="77"/>
      <c r="N23" s="77"/>
      <c r="O23" s="77"/>
      <c r="P23" s="77"/>
      <c r="Q23" s="27">
        <v>30</v>
      </c>
      <c r="R23" s="17" t="s">
        <v>87</v>
      </c>
      <c r="S23" s="18">
        <v>2</v>
      </c>
      <c r="T23" s="64" t="s">
        <v>170</v>
      </c>
      <c r="U23" s="50"/>
    </row>
    <row r="24" spans="2:21" ht="16.8" thickTop="1" thickBot="1">
      <c r="B24" s="79" t="s">
        <v>191</v>
      </c>
      <c r="C24" s="145" t="s">
        <v>111</v>
      </c>
      <c r="D24" s="80"/>
      <c r="E24" s="77">
        <v>15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27">
        <f>SUM(E24:P24)</f>
        <v>15</v>
      </c>
      <c r="R24" s="17" t="s">
        <v>87</v>
      </c>
      <c r="S24" s="18">
        <v>1</v>
      </c>
      <c r="T24" s="64" t="s">
        <v>170</v>
      </c>
    </row>
    <row r="25" spans="2:21" ht="16.8" thickTop="1" thickBot="1">
      <c r="B25" s="79" t="s">
        <v>82</v>
      </c>
      <c r="C25" s="172" t="s">
        <v>198</v>
      </c>
      <c r="D25" s="80"/>
      <c r="E25" s="77"/>
      <c r="F25" s="77"/>
      <c r="G25" s="77"/>
      <c r="H25" s="77"/>
      <c r="I25" s="77"/>
      <c r="J25" s="77"/>
      <c r="K25" s="77"/>
      <c r="L25" s="77">
        <v>15</v>
      </c>
      <c r="M25" s="77"/>
      <c r="N25" s="77"/>
      <c r="O25" s="77"/>
      <c r="P25" s="77"/>
      <c r="Q25" s="27">
        <v>15</v>
      </c>
      <c r="R25" s="17" t="s">
        <v>87</v>
      </c>
      <c r="S25" s="18">
        <v>1</v>
      </c>
      <c r="T25" s="64" t="s">
        <v>170</v>
      </c>
      <c r="U25" s="50"/>
    </row>
    <row r="26" spans="2:21" ht="16.8" thickTop="1" thickBot="1">
      <c r="B26" s="81"/>
      <c r="C26" s="82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86">
        <f>SUM(Q17:Q25)</f>
        <v>210</v>
      </c>
      <c r="R26" s="17"/>
      <c r="S26" s="78">
        <f>SUM(S17:S25)</f>
        <v>14</v>
      </c>
      <c r="T26" s="64"/>
    </row>
    <row r="27" spans="2:21" ht="16.8" thickTop="1" thickBot="1">
      <c r="B27" s="245" t="s">
        <v>207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7"/>
      <c r="Q27" s="27"/>
      <c r="R27" s="17"/>
      <c r="S27" s="18"/>
      <c r="T27" s="64"/>
    </row>
    <row r="28" spans="2:21" ht="16.8" thickTop="1" thickBot="1">
      <c r="B28" s="79" t="s">
        <v>78</v>
      </c>
      <c r="C28" s="146" t="s">
        <v>108</v>
      </c>
      <c r="D28" s="80"/>
      <c r="E28" s="77"/>
      <c r="F28" s="77"/>
      <c r="G28" s="188"/>
      <c r="H28" s="77"/>
      <c r="I28" s="77">
        <v>30</v>
      </c>
      <c r="J28" s="77"/>
      <c r="K28" s="77"/>
      <c r="L28" s="77"/>
      <c r="M28" s="77"/>
      <c r="N28" s="77"/>
      <c r="O28" s="77"/>
      <c r="P28" s="77"/>
      <c r="Q28" s="27">
        <f t="shared" si="0"/>
        <v>30</v>
      </c>
      <c r="R28" s="17" t="s">
        <v>87</v>
      </c>
      <c r="S28" s="18">
        <v>2</v>
      </c>
      <c r="T28" s="64" t="s">
        <v>164</v>
      </c>
    </row>
    <row r="29" spans="2:21" ht="16.8" thickTop="1" thickBot="1">
      <c r="B29" s="79" t="s">
        <v>192</v>
      </c>
      <c r="C29" s="145" t="s">
        <v>109</v>
      </c>
      <c r="D29" s="80"/>
      <c r="E29" s="77"/>
      <c r="F29" s="77"/>
      <c r="G29" s="77">
        <v>30</v>
      </c>
      <c r="H29" s="77"/>
      <c r="I29" s="77"/>
      <c r="J29" s="77"/>
      <c r="K29" s="77"/>
      <c r="L29" s="77"/>
      <c r="M29" s="77"/>
      <c r="N29" s="77"/>
      <c r="O29" s="77"/>
      <c r="P29" s="77"/>
      <c r="Q29" s="27">
        <f>SUM(E29:P29)</f>
        <v>30</v>
      </c>
      <c r="R29" s="17" t="s">
        <v>87</v>
      </c>
      <c r="S29" s="18">
        <v>1</v>
      </c>
      <c r="T29" s="64" t="s">
        <v>173</v>
      </c>
    </row>
    <row r="30" spans="2:21" ht="16.8" thickTop="1" thickBot="1">
      <c r="B30" s="79"/>
      <c r="C30" s="145"/>
      <c r="D30" s="80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189">
        <f>SUM(Q28:Q29)</f>
        <v>60</v>
      </c>
      <c r="R30" s="17"/>
      <c r="S30" s="190">
        <f>SUM(S28:S29)</f>
        <v>3</v>
      </c>
      <c r="T30" s="64"/>
    </row>
    <row r="31" spans="2:21" ht="16.8" thickTop="1" thickBot="1">
      <c r="B31" s="245" t="s">
        <v>208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7"/>
      <c r="Q31" s="27"/>
      <c r="R31" s="17"/>
      <c r="S31" s="18"/>
      <c r="T31" s="64"/>
    </row>
    <row r="32" spans="2:21" ht="16.8" thickTop="1" thickBot="1">
      <c r="B32" s="79" t="s">
        <v>78</v>
      </c>
      <c r="C32" s="146" t="s">
        <v>204</v>
      </c>
      <c r="D32" s="80"/>
      <c r="E32" s="77"/>
      <c r="F32" s="77"/>
      <c r="G32" s="77"/>
      <c r="H32" s="77"/>
      <c r="I32" s="77"/>
      <c r="J32" s="77">
        <v>30</v>
      </c>
      <c r="K32" s="77"/>
      <c r="L32" s="77"/>
      <c r="M32" s="77"/>
      <c r="N32" s="77"/>
      <c r="O32" s="77"/>
      <c r="P32" s="77"/>
      <c r="Q32" s="27">
        <f t="shared" si="0"/>
        <v>30</v>
      </c>
      <c r="R32" s="17" t="s">
        <v>77</v>
      </c>
      <c r="S32" s="18">
        <v>2</v>
      </c>
      <c r="T32" s="64" t="s">
        <v>164</v>
      </c>
    </row>
    <row r="33" spans="2:20" ht="16.8" thickTop="1" thickBot="1">
      <c r="B33" s="79" t="s">
        <v>80</v>
      </c>
      <c r="C33" s="145" t="s">
        <v>195</v>
      </c>
      <c r="D33" s="80"/>
      <c r="E33" s="77"/>
      <c r="F33" s="77"/>
      <c r="G33" s="77"/>
      <c r="H33" s="77"/>
      <c r="I33" s="77"/>
      <c r="J33" s="175">
        <v>30</v>
      </c>
      <c r="K33" s="77"/>
      <c r="L33" s="77"/>
      <c r="M33" s="77"/>
      <c r="N33" s="77"/>
      <c r="O33" s="77"/>
      <c r="P33" s="77"/>
      <c r="Q33" s="27">
        <f>SUM(E33:P33)</f>
        <v>30</v>
      </c>
      <c r="R33" s="17" t="s">
        <v>87</v>
      </c>
      <c r="S33" s="18">
        <v>2</v>
      </c>
      <c r="T33" s="64" t="s">
        <v>164</v>
      </c>
    </row>
    <row r="34" spans="2:20" ht="16.8" thickTop="1" thickBot="1">
      <c r="B34" s="79" t="s">
        <v>82</v>
      </c>
      <c r="C34" s="29" t="s">
        <v>203</v>
      </c>
      <c r="D34" s="80"/>
      <c r="E34" s="77"/>
      <c r="F34" s="77"/>
      <c r="G34" s="77"/>
      <c r="H34" s="77"/>
      <c r="I34" s="77"/>
      <c r="J34" s="162">
        <v>30</v>
      </c>
      <c r="K34" s="77"/>
      <c r="L34" s="77"/>
      <c r="M34" s="77"/>
      <c r="N34" s="77"/>
      <c r="O34" s="77"/>
      <c r="P34" s="77"/>
      <c r="Q34" s="27">
        <v>30</v>
      </c>
      <c r="R34" s="17" t="s">
        <v>87</v>
      </c>
      <c r="S34" s="18">
        <v>2</v>
      </c>
      <c r="T34" s="64" t="s">
        <v>164</v>
      </c>
    </row>
    <row r="35" spans="2:20" ht="16.8" thickTop="1" thickBot="1">
      <c r="B35" s="79" t="s">
        <v>82</v>
      </c>
      <c r="C35" s="161" t="s">
        <v>190</v>
      </c>
      <c r="D35" s="80"/>
      <c r="E35" s="77"/>
      <c r="F35" s="77"/>
      <c r="G35" s="77"/>
      <c r="H35" s="77"/>
      <c r="I35" s="77"/>
      <c r="J35" s="176">
        <v>30</v>
      </c>
      <c r="K35" s="77"/>
      <c r="L35" s="77"/>
      <c r="M35" s="77"/>
      <c r="N35" s="77"/>
      <c r="O35" s="77"/>
      <c r="P35" s="77"/>
      <c r="Q35" s="27">
        <f>SUM(E35:P35)</f>
        <v>30</v>
      </c>
      <c r="R35" s="17" t="s">
        <v>87</v>
      </c>
      <c r="S35" s="18">
        <v>2</v>
      </c>
      <c r="T35" s="64" t="s">
        <v>164</v>
      </c>
    </row>
    <row r="36" spans="2:20" s="177" customFormat="1" ht="16.8" thickTop="1" thickBot="1">
      <c r="B36" s="79" t="s">
        <v>82</v>
      </c>
      <c r="C36" s="145" t="s">
        <v>205</v>
      </c>
      <c r="D36" s="178"/>
      <c r="E36" s="77"/>
      <c r="F36" s="77"/>
      <c r="G36" s="77"/>
      <c r="H36" s="77"/>
      <c r="I36" s="77"/>
      <c r="J36" s="77">
        <v>30</v>
      </c>
      <c r="K36" s="77"/>
      <c r="L36" s="77"/>
      <c r="M36" s="77"/>
      <c r="N36" s="77"/>
      <c r="O36" s="77"/>
      <c r="P36" s="77"/>
      <c r="Q36" s="27">
        <v>30</v>
      </c>
      <c r="R36" s="17" t="s">
        <v>87</v>
      </c>
      <c r="S36" s="18">
        <v>2</v>
      </c>
      <c r="T36" s="179" t="s">
        <v>164</v>
      </c>
    </row>
    <row r="37" spans="2:20" ht="16.8" thickTop="1" thickBot="1">
      <c r="B37" s="79" t="s">
        <v>84</v>
      </c>
      <c r="C37" s="163" t="s">
        <v>199</v>
      </c>
      <c r="D37" s="80"/>
      <c r="E37" s="77"/>
      <c r="F37" s="77"/>
      <c r="G37" s="77"/>
      <c r="H37" s="77"/>
      <c r="I37" s="77"/>
      <c r="J37" s="77"/>
      <c r="K37" s="77"/>
      <c r="L37" s="77">
        <v>60</v>
      </c>
      <c r="M37" s="77"/>
      <c r="N37" s="77"/>
      <c r="O37" s="77"/>
      <c r="P37" s="77"/>
      <c r="Q37" s="27">
        <f>SUM(E37:P37)</f>
        <v>60</v>
      </c>
      <c r="R37" s="17" t="s">
        <v>87</v>
      </c>
      <c r="S37" s="18">
        <v>2</v>
      </c>
      <c r="T37" s="64" t="s">
        <v>164</v>
      </c>
    </row>
    <row r="38" spans="2:20" ht="16.8" thickTop="1" thickBot="1">
      <c r="B38" s="81"/>
      <c r="C38" s="147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5"/>
      <c r="Q38" s="86">
        <f>SUM(Q32:Q37)</f>
        <v>210</v>
      </c>
      <c r="R38" s="17"/>
      <c r="S38" s="78">
        <f>SUM(S32:S37)</f>
        <v>12</v>
      </c>
      <c r="T38" s="64"/>
    </row>
    <row r="39" spans="2:20" ht="33.75" customHeight="1" thickTop="1" thickBot="1">
      <c r="B39" s="198"/>
      <c r="C39" s="260" t="s">
        <v>211</v>
      </c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1"/>
    </row>
    <row r="40" spans="2:20" ht="16.8" thickTop="1" thickBot="1">
      <c r="B40" s="199" t="s">
        <v>80</v>
      </c>
      <c r="C40" s="200" t="s">
        <v>110</v>
      </c>
      <c r="D40" s="201"/>
      <c r="E40" s="202"/>
      <c r="F40" s="203"/>
      <c r="G40" s="203"/>
      <c r="H40" s="203"/>
      <c r="I40" s="203"/>
      <c r="J40" s="204">
        <v>30</v>
      </c>
      <c r="K40" s="203"/>
      <c r="L40" s="203"/>
      <c r="M40" s="203"/>
      <c r="N40" s="203"/>
      <c r="O40" s="203"/>
      <c r="P40" s="203"/>
      <c r="Q40" s="205">
        <f>SUM(E40:P40)</f>
        <v>30</v>
      </c>
      <c r="R40" s="202" t="s">
        <v>87</v>
      </c>
      <c r="S40" s="206">
        <v>2</v>
      </c>
      <c r="T40" s="207" t="s">
        <v>164</v>
      </c>
    </row>
    <row r="41" spans="2:20" ht="16.8" thickTop="1" thickBot="1">
      <c r="B41" s="191"/>
      <c r="C41" s="192"/>
      <c r="D41" s="193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5">
        <f>SUM(Q26,Q30,Q38,Q40,)</f>
        <v>510</v>
      </c>
      <c r="R41" s="194"/>
      <c r="S41" s="196">
        <f>SUM(S26,S30,S38,S40,)</f>
        <v>31</v>
      </c>
      <c r="T41" s="197"/>
    </row>
    <row r="42" spans="2:20" s="164" customFormat="1" ht="16.8" thickTop="1" thickBot="1">
      <c r="B42" s="165" t="s">
        <v>90</v>
      </c>
      <c r="C42" s="166" t="s">
        <v>197</v>
      </c>
      <c r="D42" s="167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9">
        <v>5</v>
      </c>
      <c r="R42" s="168"/>
      <c r="S42" s="170">
        <v>0</v>
      </c>
      <c r="T42" s="171" t="s">
        <v>164</v>
      </c>
    </row>
    <row r="43" spans="2:20" ht="14.4" thickTop="1">
      <c r="B43" s="248" t="s">
        <v>200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180"/>
      <c r="S43" s="180"/>
      <c r="T43" s="180"/>
    </row>
    <row r="44" spans="2:20" ht="13.8">
      <c r="B44" s="248" t="s">
        <v>209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180"/>
      <c r="S44" s="180"/>
      <c r="T44" s="180"/>
    </row>
    <row r="45" spans="2:20" ht="28.5" customHeight="1">
      <c r="B45" s="262" t="s">
        <v>201</v>
      </c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</row>
    <row r="46" spans="2:20" ht="13.8">
      <c r="B46" s="229"/>
      <c r="C46" s="229"/>
      <c r="D46" s="229"/>
      <c r="E46" s="229"/>
      <c r="F46" s="229"/>
      <c r="G46" s="229"/>
      <c r="H46" s="229"/>
      <c r="I46" s="229"/>
      <c r="J46" s="229"/>
    </row>
    <row r="47" spans="2:20" ht="15.6">
      <c r="B47" s="40" t="s">
        <v>158</v>
      </c>
    </row>
    <row r="48" spans="2:20">
      <c r="B48" s="142"/>
      <c r="C48" s="187"/>
    </row>
    <row r="49" spans="1:28">
      <c r="B49" s="142" t="s">
        <v>159</v>
      </c>
      <c r="C49" s="187"/>
    </row>
    <row r="50" spans="1:28">
      <c r="B50" s="142" t="s">
        <v>160</v>
      </c>
      <c r="C50" s="187"/>
    </row>
    <row r="51" spans="1:28">
      <c r="B51" s="142" t="s">
        <v>161</v>
      </c>
      <c r="C51" s="187"/>
    </row>
    <row r="52" spans="1:28">
      <c r="B52" s="142" t="s">
        <v>162</v>
      </c>
      <c r="C52" s="187"/>
    </row>
    <row r="53" spans="1:28">
      <c r="B53" s="142" t="s">
        <v>166</v>
      </c>
      <c r="C53" s="187"/>
    </row>
    <row r="54" spans="1:28">
      <c r="B54" s="142" t="s">
        <v>174</v>
      </c>
      <c r="C54" s="187"/>
    </row>
    <row r="55" spans="1:28">
      <c r="B55" s="142"/>
      <c r="C55" s="187"/>
    </row>
    <row r="56" spans="1:28">
      <c r="B56" s="142"/>
      <c r="C56" s="187"/>
    </row>
    <row r="57" spans="1:28">
      <c r="B57" s="142"/>
      <c r="C57" s="187"/>
    </row>
    <row r="58" spans="1:28">
      <c r="B58" s="142"/>
    </row>
    <row r="62" spans="1:28" ht="15.6" thickBot="1"/>
    <row r="63" spans="1:28" ht="16.8" thickTop="1" thickBot="1">
      <c r="A63" s="257" t="s">
        <v>211</v>
      </c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9"/>
    </row>
    <row r="64" spans="1:28" ht="15.6" thickTop="1"/>
  </sheetData>
  <mergeCells count="19">
    <mergeCell ref="B44:Q44"/>
    <mergeCell ref="B31:P31"/>
    <mergeCell ref="A63:AB63"/>
    <mergeCell ref="C39:T39"/>
    <mergeCell ref="B45:T45"/>
    <mergeCell ref="B46:J46"/>
    <mergeCell ref="B16:P16"/>
    <mergeCell ref="B27:P27"/>
    <mergeCell ref="B43:Q43"/>
    <mergeCell ref="E8:T8"/>
    <mergeCell ref="B11:I11"/>
    <mergeCell ref="B13:B15"/>
    <mergeCell ref="C13:C15"/>
    <mergeCell ref="D13:S13"/>
    <mergeCell ref="T13:T15"/>
    <mergeCell ref="D14:D15"/>
    <mergeCell ref="E14:Q14"/>
    <mergeCell ref="R14:R15"/>
    <mergeCell ref="S14:S15"/>
  </mergeCells>
  <pageMargins left="0.19685039370078741" right="0.19685039370078741" top="0.19685039370078741" bottom="0.19685039370078741" header="0" footer="0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F37"/>
  <sheetViews>
    <sheetView zoomScale="75" zoomScaleNormal="90" workbookViewId="0">
      <selection activeCell="H8" sqref="H8:AF8"/>
    </sheetView>
  </sheetViews>
  <sheetFormatPr defaultColWidth="9" defaultRowHeight="15"/>
  <cols>
    <col min="1" max="1" width="1.5" style="87" customWidth="1"/>
    <col min="2" max="2" width="6.69921875" style="87" customWidth="1"/>
    <col min="3" max="3" width="36.69921875" style="87" customWidth="1"/>
    <col min="4" max="4" width="9" style="87"/>
    <col min="5" max="5" width="3.5" style="87" hidden="1" customWidth="1"/>
    <col min="6" max="6" width="3.59765625" style="87" hidden="1" customWidth="1"/>
    <col min="7" max="7" width="3.69921875" style="87" hidden="1" customWidth="1"/>
    <col min="8" max="8" width="3.3984375" style="87" customWidth="1"/>
    <col min="9" max="9" width="3.69921875" style="87" hidden="1" customWidth="1"/>
    <col min="10" max="10" width="9.765625E-2" style="87" hidden="1" customWidth="1"/>
    <col min="11" max="12" width="3.69921875" style="87" hidden="1" customWidth="1"/>
    <col min="13" max="13" width="4.3984375" style="87" customWidth="1"/>
    <col min="14" max="14" width="3.69921875" style="87" hidden="1" customWidth="1"/>
    <col min="15" max="15" width="9.765625E-2" style="87" hidden="1" customWidth="1"/>
    <col min="16" max="17" width="3.69921875" style="87" hidden="1" customWidth="1"/>
    <col min="18" max="18" width="9.765625E-2" style="87" hidden="1" customWidth="1"/>
    <col min="19" max="19" width="5.59765625" style="87" customWidth="1"/>
    <col min="20" max="20" width="4" style="87" hidden="1" customWidth="1"/>
    <col min="21" max="21" width="4.59765625" style="87" hidden="1" customWidth="1"/>
    <col min="22" max="22" width="4" style="87" hidden="1" customWidth="1"/>
    <col min="23" max="23" width="4.09765625" style="87" hidden="1" customWidth="1"/>
    <col min="24" max="24" width="4.19921875" style="87" hidden="1" customWidth="1"/>
    <col min="25" max="25" width="5.8984375" style="87" hidden="1" customWidth="1"/>
    <col min="26" max="26" width="9" style="87"/>
    <col min="27" max="27" width="8.3984375" style="87" customWidth="1"/>
    <col min="28" max="28" width="4.8984375" style="87" customWidth="1"/>
    <col min="29" max="29" width="10.19921875" style="87" customWidth="1"/>
    <col min="30" max="16384" width="9" style="87"/>
  </cols>
  <sheetData>
    <row r="2" spans="2:32" ht="15.6">
      <c r="C2" s="141" t="s">
        <v>14</v>
      </c>
      <c r="E2" s="88"/>
    </row>
    <row r="3" spans="2:32" ht="15.6">
      <c r="D3" s="89" t="s">
        <v>11</v>
      </c>
      <c r="E3" s="90" t="s">
        <v>69</v>
      </c>
      <c r="F3" s="90"/>
      <c r="G3" s="90"/>
      <c r="H3" s="90" t="s">
        <v>69</v>
      </c>
      <c r="I3" s="90"/>
      <c r="J3" s="90"/>
    </row>
    <row r="4" spans="2:32" ht="15.6">
      <c r="D4" s="89" t="s">
        <v>13</v>
      </c>
      <c r="E4" s="90" t="s">
        <v>70</v>
      </c>
      <c r="F4" s="90"/>
      <c r="G4" s="90"/>
      <c r="H4" s="90" t="s">
        <v>139</v>
      </c>
      <c r="I4" s="90"/>
      <c r="J4" s="90"/>
    </row>
    <row r="5" spans="2:32" ht="15.6">
      <c r="D5" s="89" t="s">
        <v>9</v>
      </c>
      <c r="E5" s="90" t="s">
        <v>71</v>
      </c>
      <c r="F5" s="90"/>
      <c r="G5" s="90"/>
      <c r="H5" s="90" t="s">
        <v>71</v>
      </c>
      <c r="I5" s="90"/>
      <c r="J5" s="90"/>
    </row>
    <row r="6" spans="2:32" ht="15.6">
      <c r="D6" s="89" t="s">
        <v>10</v>
      </c>
      <c r="E6" s="90" t="s">
        <v>72</v>
      </c>
      <c r="F6" s="90"/>
      <c r="G6" s="90"/>
      <c r="H6" s="90" t="s">
        <v>72</v>
      </c>
      <c r="I6" s="90"/>
      <c r="J6" s="90"/>
    </row>
    <row r="7" spans="2:32" ht="15.6">
      <c r="D7" s="89" t="s">
        <v>15</v>
      </c>
      <c r="E7" s="91" t="s">
        <v>74</v>
      </c>
      <c r="F7" s="91"/>
      <c r="G7" s="91"/>
      <c r="H7" s="91" t="s">
        <v>74</v>
      </c>
      <c r="I7" s="91"/>
      <c r="J7" s="91"/>
    </row>
    <row r="8" spans="2:32" ht="15.6">
      <c r="D8" s="89" t="s">
        <v>12</v>
      </c>
      <c r="E8" s="92" t="s">
        <v>30</v>
      </c>
      <c r="F8" s="92"/>
      <c r="G8" s="92"/>
      <c r="H8" s="265" t="s">
        <v>212</v>
      </c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</row>
    <row r="9" spans="2:32" ht="15.6">
      <c r="D9" s="89"/>
      <c r="E9" s="92"/>
      <c r="F9" s="92"/>
      <c r="G9" s="92"/>
      <c r="H9" s="92"/>
      <c r="I9" s="92"/>
      <c r="J9" s="92"/>
    </row>
    <row r="10" spans="2:32">
      <c r="B10" s="93" t="s">
        <v>137</v>
      </c>
      <c r="C10" s="93"/>
      <c r="D10" s="93"/>
      <c r="E10" s="93"/>
      <c r="F10" s="93"/>
      <c r="G10" s="93"/>
    </row>
    <row r="11" spans="2:32" ht="6" customHeight="1"/>
    <row r="12" spans="2:32" ht="23.25" customHeight="1" thickBot="1">
      <c r="B12" s="231" t="s">
        <v>51</v>
      </c>
      <c r="C12" s="266" t="s">
        <v>0</v>
      </c>
      <c r="D12" s="235" t="s">
        <v>1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6"/>
      <c r="AC12" s="268" t="s">
        <v>157</v>
      </c>
    </row>
    <row r="13" spans="2:32" ht="23.25" customHeight="1" thickTop="1" thickBot="1">
      <c r="B13" s="232"/>
      <c r="C13" s="267"/>
      <c r="D13" s="240" t="s">
        <v>2</v>
      </c>
      <c r="E13" s="240" t="s">
        <v>68</v>
      </c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 t="s">
        <v>31</v>
      </c>
      <c r="AB13" s="241" t="s">
        <v>3</v>
      </c>
      <c r="AC13" s="269"/>
    </row>
    <row r="14" spans="2:32" ht="15" customHeight="1" thickTop="1" thickBot="1">
      <c r="B14" s="232"/>
      <c r="C14" s="267"/>
      <c r="D14" s="240"/>
      <c r="E14" s="28" t="s">
        <v>32</v>
      </c>
      <c r="F14" s="28" t="s">
        <v>33</v>
      </c>
      <c r="G14" s="28" t="s">
        <v>34</v>
      </c>
      <c r="H14" s="28" t="s">
        <v>35</v>
      </c>
      <c r="I14" s="28" t="s">
        <v>36</v>
      </c>
      <c r="J14" s="28" t="s">
        <v>37</v>
      </c>
      <c r="K14" s="28" t="s">
        <v>38</v>
      </c>
      <c r="L14" s="28" t="s">
        <v>39</v>
      </c>
      <c r="M14" s="28" t="s">
        <v>40</v>
      </c>
      <c r="N14" s="28" t="s">
        <v>41</v>
      </c>
      <c r="O14" s="28" t="s">
        <v>42</v>
      </c>
      <c r="P14" s="28" t="s">
        <v>43</v>
      </c>
      <c r="Q14" s="28" t="s">
        <v>44</v>
      </c>
      <c r="R14" s="28" t="s">
        <v>45</v>
      </c>
      <c r="S14" s="28" t="s">
        <v>46</v>
      </c>
      <c r="T14" s="28" t="s">
        <v>65</v>
      </c>
      <c r="U14" s="28" t="s">
        <v>47</v>
      </c>
      <c r="V14" s="28" t="s">
        <v>66</v>
      </c>
      <c r="W14" s="28" t="s">
        <v>48</v>
      </c>
      <c r="X14" s="28" t="s">
        <v>49</v>
      </c>
      <c r="Y14" s="28" t="s">
        <v>50</v>
      </c>
      <c r="Z14" s="28" t="s">
        <v>4</v>
      </c>
      <c r="AA14" s="240"/>
      <c r="AB14" s="241"/>
      <c r="AC14" s="270"/>
    </row>
    <row r="15" spans="2:32" ht="16.8" thickTop="1" thickBot="1">
      <c r="B15" s="94" t="s">
        <v>78</v>
      </c>
      <c r="C15" s="29" t="s">
        <v>79</v>
      </c>
      <c r="D15" s="95"/>
      <c r="E15" s="17"/>
      <c r="F15" s="17"/>
      <c r="G15" s="17"/>
      <c r="H15" s="17">
        <v>90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7">
        <f t="shared" ref="Z15:Z19" si="0">SUM(E15:Y15)</f>
        <v>90</v>
      </c>
      <c r="AA15" s="17" t="s">
        <v>77</v>
      </c>
      <c r="AB15" s="18">
        <v>6</v>
      </c>
      <c r="AC15" s="96" t="s">
        <v>164</v>
      </c>
    </row>
    <row r="16" spans="2:32" ht="16.8" thickTop="1" thickBot="1">
      <c r="B16" s="94" t="s">
        <v>80</v>
      </c>
      <c r="C16" s="29" t="s">
        <v>81</v>
      </c>
      <c r="D16" s="95"/>
      <c r="E16" s="17"/>
      <c r="F16" s="17"/>
      <c r="G16" s="17"/>
      <c r="H16" s="17">
        <v>90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7">
        <f t="shared" si="0"/>
        <v>90</v>
      </c>
      <c r="AA16" s="17" t="s">
        <v>77</v>
      </c>
      <c r="AB16" s="18">
        <v>6</v>
      </c>
      <c r="AC16" s="96" t="s">
        <v>164</v>
      </c>
    </row>
    <row r="17" spans="1:31" ht="16.8" thickTop="1" thickBot="1">
      <c r="B17" s="94" t="s">
        <v>82</v>
      </c>
      <c r="C17" s="29" t="s">
        <v>83</v>
      </c>
      <c r="D17" s="95"/>
      <c r="E17" s="17"/>
      <c r="F17" s="17"/>
      <c r="G17" s="17"/>
      <c r="H17" s="17">
        <v>90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7">
        <f t="shared" si="0"/>
        <v>90</v>
      </c>
      <c r="AA17" s="17" t="s">
        <v>77</v>
      </c>
      <c r="AB17" s="18">
        <v>6</v>
      </c>
      <c r="AC17" s="96" t="s">
        <v>164</v>
      </c>
    </row>
    <row r="18" spans="1:31" ht="16.8" thickTop="1" thickBot="1">
      <c r="B18" s="94" t="s">
        <v>84</v>
      </c>
      <c r="C18" s="29" t="s">
        <v>85</v>
      </c>
      <c r="D18" s="95"/>
      <c r="E18" s="17"/>
      <c r="F18" s="17"/>
      <c r="G18" s="17"/>
      <c r="H18" s="17">
        <v>90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7">
        <f t="shared" si="0"/>
        <v>90</v>
      </c>
      <c r="AA18" s="17" t="s">
        <v>77</v>
      </c>
      <c r="AB18" s="18">
        <v>6</v>
      </c>
      <c r="AC18" s="96" t="s">
        <v>164</v>
      </c>
    </row>
    <row r="19" spans="1:31" ht="16.8" thickTop="1" thickBot="1">
      <c r="B19" s="94" t="s">
        <v>80</v>
      </c>
      <c r="C19" s="29" t="s">
        <v>153</v>
      </c>
      <c r="D19" s="95"/>
      <c r="E19" s="17"/>
      <c r="F19" s="17"/>
      <c r="G19" s="17"/>
      <c r="H19" s="17">
        <v>60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7">
        <f t="shared" si="0"/>
        <v>60</v>
      </c>
      <c r="AA19" s="17" t="s">
        <v>87</v>
      </c>
      <c r="AB19" s="18">
        <v>4</v>
      </c>
      <c r="AC19" s="96" t="s">
        <v>167</v>
      </c>
    </row>
    <row r="20" spans="1:31" ht="16.8" thickTop="1" thickBot="1">
      <c r="B20" s="94" t="s">
        <v>82</v>
      </c>
      <c r="C20" s="29" t="s">
        <v>154</v>
      </c>
      <c r="D20" s="95"/>
      <c r="E20" s="17"/>
      <c r="F20" s="17"/>
      <c r="G20" s="17"/>
      <c r="H20" s="17"/>
      <c r="I20" s="17"/>
      <c r="J20" s="17"/>
      <c r="K20" s="17"/>
      <c r="L20" s="17"/>
      <c r="M20" s="17">
        <v>30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7">
        <f>SUM(E20:Y20)</f>
        <v>30</v>
      </c>
      <c r="AA20" s="17" t="s">
        <v>87</v>
      </c>
      <c r="AB20" s="18">
        <v>3</v>
      </c>
      <c r="AC20" s="96" t="s">
        <v>167</v>
      </c>
    </row>
    <row r="21" spans="1:31" ht="16.2" thickTop="1">
      <c r="B21" s="58"/>
      <c r="C21" s="59"/>
      <c r="D21" s="97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>
        <f>SUM(Z15:Z20)</f>
        <v>450</v>
      </c>
      <c r="AA21" s="61"/>
      <c r="AB21" s="62">
        <f>SUM(AB15:AB20)</f>
        <v>31</v>
      </c>
      <c r="AC21" s="98"/>
      <c r="AE21" s="160"/>
    </row>
    <row r="22" spans="1:31" ht="15.6">
      <c r="A22" s="99"/>
      <c r="B22" s="100"/>
      <c r="C22" s="44"/>
      <c r="D22" s="101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/>
      <c r="AA22" s="46"/>
      <c r="AB22" s="48"/>
      <c r="AC22" s="102"/>
      <c r="AD22" s="99"/>
    </row>
    <row r="23" spans="1:31" ht="15.6">
      <c r="A23" s="9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46"/>
      <c r="AB23" s="48"/>
      <c r="AC23" s="102"/>
      <c r="AD23" s="99"/>
    </row>
    <row r="24" spans="1:31" ht="5.25" customHeight="1">
      <c r="A24" s="99"/>
      <c r="B24" s="100"/>
      <c r="C24" s="44"/>
      <c r="D24" s="101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6"/>
      <c r="AB24" s="48"/>
      <c r="AC24" s="102"/>
      <c r="AD24" s="99"/>
    </row>
    <row r="25" spans="1:31" ht="15" hidden="1" customHeight="1" thickBot="1">
      <c r="B25" s="103" t="s">
        <v>51</v>
      </c>
      <c r="C25" s="104" t="s">
        <v>0</v>
      </c>
      <c r="D25" s="263" t="s">
        <v>1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4"/>
      <c r="AC25" s="105" t="s">
        <v>17</v>
      </c>
      <c r="AD25" s="99"/>
    </row>
    <row r="27" spans="1:31" ht="15.6">
      <c r="B27" s="40" t="s">
        <v>158</v>
      </c>
      <c r="C27" s="131"/>
    </row>
    <row r="28" spans="1:31">
      <c r="B28" s="142"/>
      <c r="C28" s="131"/>
    </row>
    <row r="29" spans="1:31">
      <c r="B29" s="142" t="s">
        <v>159</v>
      </c>
      <c r="C29" s="131"/>
    </row>
    <row r="30" spans="1:31">
      <c r="B30" s="142" t="s">
        <v>160</v>
      </c>
      <c r="C30" s="131"/>
    </row>
    <row r="31" spans="1:31">
      <c r="B31" s="142" t="s">
        <v>161</v>
      </c>
      <c r="C31" s="131"/>
    </row>
    <row r="32" spans="1:31">
      <c r="B32" s="142" t="s">
        <v>162</v>
      </c>
      <c r="C32" s="131"/>
      <c r="AB32" s="87" t="s">
        <v>140</v>
      </c>
    </row>
    <row r="33" spans="2:3">
      <c r="B33" s="142" t="s">
        <v>166</v>
      </c>
      <c r="C33" s="131"/>
    </row>
    <row r="34" spans="2:3">
      <c r="B34" s="142"/>
      <c r="C34" s="131"/>
    </row>
    <row r="35" spans="2:3">
      <c r="B35" s="142"/>
      <c r="C35" s="131"/>
    </row>
    <row r="36" spans="2:3">
      <c r="B36" s="142"/>
      <c r="C36" s="131"/>
    </row>
    <row r="37" spans="2:3">
      <c r="B37" s="142"/>
    </row>
  </sheetData>
  <mergeCells count="11">
    <mergeCell ref="D25:AB25"/>
    <mergeCell ref="H8:AF8"/>
    <mergeCell ref="B12:B14"/>
    <mergeCell ref="C12:C14"/>
    <mergeCell ref="D12:AB12"/>
    <mergeCell ref="AC12:AC14"/>
    <mergeCell ref="D13:D14"/>
    <mergeCell ref="E13:Z13"/>
    <mergeCell ref="AA13:AA14"/>
    <mergeCell ref="AB13:AB14"/>
    <mergeCell ref="B23:Z23"/>
  </mergeCells>
  <phoneticPr fontId="36" type="noConversion"/>
  <pageMargins left="0.19685039370078741" right="0.19685039370078741" top="0.19685039370078741" bottom="0.19685039370078741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E37"/>
  <sheetViews>
    <sheetView zoomScale="75" zoomScaleNormal="90" workbookViewId="0">
      <selection activeCell="E8" sqref="E8:AC8"/>
    </sheetView>
  </sheetViews>
  <sheetFormatPr defaultColWidth="9" defaultRowHeight="15"/>
  <cols>
    <col min="1" max="1" width="1.5" style="87" customWidth="1"/>
    <col min="2" max="2" width="6.69921875" style="87" customWidth="1"/>
    <col min="3" max="3" width="48.69921875" style="87" customWidth="1"/>
    <col min="4" max="4" width="9" style="87"/>
    <col min="5" max="5" width="0.19921875" style="87" customWidth="1"/>
    <col min="6" max="6" width="3.19921875" style="87" customWidth="1"/>
    <col min="7" max="7" width="2.8984375" style="87" customWidth="1"/>
    <col min="8" max="8" width="3.3984375" style="87" customWidth="1"/>
    <col min="9" max="11" width="3.69921875" style="87" hidden="1" customWidth="1"/>
    <col min="12" max="12" width="5.5" style="87" hidden="1" customWidth="1"/>
    <col min="13" max="13" width="4.69921875" style="87" customWidth="1"/>
    <col min="14" max="18" width="3.69921875" style="87" hidden="1" customWidth="1"/>
    <col min="19" max="19" width="3.5" style="87" customWidth="1"/>
    <col min="20" max="20" width="9.765625E-2" style="87" customWidth="1"/>
    <col min="21" max="21" width="4.19921875" style="87" hidden="1" customWidth="1"/>
    <col min="22" max="22" width="6.69921875" style="87" hidden="1" customWidth="1"/>
    <col min="23" max="23" width="5.5" style="87" hidden="1" customWidth="1"/>
    <col min="24" max="24" width="10.19921875" style="87" hidden="1" customWidth="1"/>
    <col min="25" max="25" width="13.69921875" style="87" hidden="1" customWidth="1"/>
    <col min="26" max="26" width="9" style="87"/>
    <col min="27" max="27" width="8.3984375" style="87" customWidth="1"/>
    <col min="28" max="28" width="4.8984375" style="87" customWidth="1"/>
    <col min="29" max="29" width="9.59765625" style="87" customWidth="1"/>
    <col min="30" max="16384" width="9" style="87"/>
  </cols>
  <sheetData>
    <row r="2" spans="2:29" ht="15.6">
      <c r="C2" s="141" t="s">
        <v>14</v>
      </c>
      <c r="E2" s="88"/>
    </row>
    <row r="3" spans="2:29" ht="15.6">
      <c r="D3" s="89" t="s">
        <v>11</v>
      </c>
      <c r="E3" s="90" t="s">
        <v>69</v>
      </c>
      <c r="F3" s="90"/>
      <c r="G3" s="90"/>
      <c r="H3" s="90"/>
      <c r="I3" s="90"/>
      <c r="J3" s="90"/>
    </row>
    <row r="4" spans="2:29" ht="15.6">
      <c r="D4" s="89" t="s">
        <v>13</v>
      </c>
      <c r="E4" s="90" t="s">
        <v>139</v>
      </c>
      <c r="F4" s="90"/>
      <c r="G4" s="90"/>
      <c r="H4" s="90"/>
      <c r="I4" s="90"/>
      <c r="J4" s="90"/>
    </row>
    <row r="5" spans="2:29" ht="15.6">
      <c r="D5" s="89" t="s">
        <v>9</v>
      </c>
      <c r="E5" s="90" t="s">
        <v>71</v>
      </c>
      <c r="F5" s="90"/>
      <c r="G5" s="90"/>
      <c r="H5" s="90"/>
      <c r="I5" s="90"/>
      <c r="J5" s="90"/>
    </row>
    <row r="6" spans="2:29" ht="15.6">
      <c r="D6" s="89" t="s">
        <v>10</v>
      </c>
      <c r="E6" s="90" t="s">
        <v>72</v>
      </c>
      <c r="F6" s="90"/>
      <c r="G6" s="90"/>
      <c r="H6" s="90"/>
      <c r="I6" s="90"/>
      <c r="J6" s="90"/>
    </row>
    <row r="7" spans="2:29" ht="15.6">
      <c r="D7" s="89" t="s">
        <v>15</v>
      </c>
      <c r="E7" s="91" t="s">
        <v>75</v>
      </c>
      <c r="F7" s="91"/>
      <c r="G7" s="91"/>
      <c r="H7" s="91"/>
      <c r="I7" s="91"/>
      <c r="J7" s="91"/>
    </row>
    <row r="8" spans="2:29" ht="15.6">
      <c r="D8" s="89" t="s">
        <v>12</v>
      </c>
      <c r="E8" s="265" t="s">
        <v>212</v>
      </c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</row>
    <row r="9" spans="2:29" ht="15.6">
      <c r="D9" s="89"/>
      <c r="E9" s="92"/>
      <c r="F9" s="92"/>
      <c r="G9" s="92"/>
      <c r="H9" s="92"/>
      <c r="I9" s="92"/>
      <c r="J9" s="92"/>
    </row>
    <row r="10" spans="2:29">
      <c r="B10" s="93" t="s">
        <v>138</v>
      </c>
      <c r="C10" s="93"/>
      <c r="D10" s="93"/>
      <c r="E10" s="93"/>
      <c r="F10" s="93"/>
      <c r="G10" s="93"/>
    </row>
    <row r="11" spans="2:29" ht="6" customHeight="1"/>
    <row r="12" spans="2:29" ht="23.25" customHeight="1" thickBot="1">
      <c r="B12" s="231" t="s">
        <v>51</v>
      </c>
      <c r="C12" s="266" t="s">
        <v>0</v>
      </c>
      <c r="D12" s="235" t="s">
        <v>1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6"/>
      <c r="AC12" s="268" t="s">
        <v>157</v>
      </c>
    </row>
    <row r="13" spans="2:29" ht="23.25" customHeight="1" thickTop="1" thickBot="1">
      <c r="B13" s="232"/>
      <c r="C13" s="267"/>
      <c r="D13" s="240" t="s">
        <v>2</v>
      </c>
      <c r="E13" s="240" t="s">
        <v>68</v>
      </c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 t="s">
        <v>31</v>
      </c>
      <c r="AB13" s="241" t="s">
        <v>3</v>
      </c>
      <c r="AC13" s="269"/>
    </row>
    <row r="14" spans="2:29" ht="15" customHeight="1" thickTop="1" thickBot="1">
      <c r="B14" s="232"/>
      <c r="C14" s="267"/>
      <c r="D14" s="240"/>
      <c r="E14" s="28" t="s">
        <v>32</v>
      </c>
      <c r="F14" s="28" t="s">
        <v>33</v>
      </c>
      <c r="G14" s="28" t="s">
        <v>34</v>
      </c>
      <c r="H14" s="28" t="s">
        <v>35</v>
      </c>
      <c r="I14" s="28" t="s">
        <v>36</v>
      </c>
      <c r="J14" s="28" t="s">
        <v>37</v>
      </c>
      <c r="K14" s="28" t="s">
        <v>38</v>
      </c>
      <c r="L14" s="28" t="s">
        <v>39</v>
      </c>
      <c r="M14" s="28" t="s">
        <v>40</v>
      </c>
      <c r="N14" s="28" t="s">
        <v>41</v>
      </c>
      <c r="O14" s="28" t="s">
        <v>42</v>
      </c>
      <c r="P14" s="28" t="s">
        <v>43</v>
      </c>
      <c r="Q14" s="28" t="s">
        <v>44</v>
      </c>
      <c r="R14" s="28" t="s">
        <v>45</v>
      </c>
      <c r="S14" s="28" t="s">
        <v>46</v>
      </c>
      <c r="T14" s="28" t="s">
        <v>65</v>
      </c>
      <c r="U14" s="28" t="s">
        <v>47</v>
      </c>
      <c r="V14" s="28" t="s">
        <v>66</v>
      </c>
      <c r="W14" s="28" t="s">
        <v>48</v>
      </c>
      <c r="X14" s="28" t="s">
        <v>49</v>
      </c>
      <c r="Y14" s="28" t="s">
        <v>50</v>
      </c>
      <c r="Z14" s="28" t="s">
        <v>4</v>
      </c>
      <c r="AA14" s="240"/>
      <c r="AB14" s="241"/>
      <c r="AC14" s="270"/>
    </row>
    <row r="15" spans="2:29" ht="16.8" thickTop="1" thickBot="1">
      <c r="B15" s="94" t="s">
        <v>78</v>
      </c>
      <c r="C15" s="29" t="s">
        <v>79</v>
      </c>
      <c r="D15" s="95"/>
      <c r="E15" s="17"/>
      <c r="F15" s="17"/>
      <c r="G15" s="17"/>
      <c r="H15" s="17">
        <v>60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7">
        <f t="shared" ref="Z15:Z20" si="0">SUM(E15:Y15)</f>
        <v>60</v>
      </c>
      <c r="AA15" s="17" t="s">
        <v>77</v>
      </c>
      <c r="AB15" s="18">
        <v>4</v>
      </c>
      <c r="AC15" s="96" t="s">
        <v>164</v>
      </c>
    </row>
    <row r="16" spans="2:29" ht="16.8" thickTop="1" thickBot="1">
      <c r="B16" s="94" t="s">
        <v>80</v>
      </c>
      <c r="C16" s="29" t="s">
        <v>81</v>
      </c>
      <c r="D16" s="95"/>
      <c r="E16" s="17"/>
      <c r="F16" s="17"/>
      <c r="G16" s="17"/>
      <c r="H16" s="17">
        <v>60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7">
        <f t="shared" si="0"/>
        <v>60</v>
      </c>
      <c r="AA16" s="17" t="s">
        <v>77</v>
      </c>
      <c r="AB16" s="18">
        <v>4</v>
      </c>
      <c r="AC16" s="96" t="s">
        <v>164</v>
      </c>
    </row>
    <row r="17" spans="1:31" ht="16.8" thickTop="1" thickBot="1">
      <c r="B17" s="94" t="s">
        <v>82</v>
      </c>
      <c r="C17" s="29" t="s">
        <v>83</v>
      </c>
      <c r="D17" s="95"/>
      <c r="E17" s="17"/>
      <c r="F17" s="17"/>
      <c r="G17" s="17"/>
      <c r="H17" s="17">
        <v>60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7">
        <f t="shared" si="0"/>
        <v>60</v>
      </c>
      <c r="AA17" s="17" t="s">
        <v>77</v>
      </c>
      <c r="AB17" s="18">
        <v>4</v>
      </c>
      <c r="AC17" s="96" t="s">
        <v>164</v>
      </c>
    </row>
    <row r="18" spans="1:31" ht="16.8" thickTop="1" thickBot="1">
      <c r="B18" s="94" t="s">
        <v>84</v>
      </c>
      <c r="C18" s="29" t="s">
        <v>88</v>
      </c>
      <c r="D18" s="95"/>
      <c r="E18" s="17"/>
      <c r="F18" s="17"/>
      <c r="G18" s="17"/>
      <c r="H18" s="17">
        <v>60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7">
        <f t="shared" si="0"/>
        <v>60</v>
      </c>
      <c r="AA18" s="17" t="s">
        <v>77</v>
      </c>
      <c r="AB18" s="18">
        <v>4</v>
      </c>
      <c r="AC18" s="96" t="s">
        <v>164</v>
      </c>
    </row>
    <row r="19" spans="1:31" ht="16.8" thickTop="1" thickBot="1">
      <c r="B19" s="94" t="s">
        <v>90</v>
      </c>
      <c r="C19" s="75" t="s">
        <v>89</v>
      </c>
      <c r="D19" s="95"/>
      <c r="E19" s="17"/>
      <c r="F19" s="17">
        <v>60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7">
        <f t="shared" si="0"/>
        <v>60</v>
      </c>
      <c r="AA19" s="17" t="s">
        <v>180</v>
      </c>
      <c r="AB19" s="18">
        <v>6</v>
      </c>
      <c r="AC19" s="96" t="s">
        <v>164</v>
      </c>
    </row>
    <row r="20" spans="1:31" ht="16.8" thickTop="1" thickBot="1">
      <c r="B20" s="94" t="s">
        <v>92</v>
      </c>
      <c r="C20" s="75" t="s">
        <v>91</v>
      </c>
      <c r="D20" s="95"/>
      <c r="E20" s="17"/>
      <c r="F20" s="17">
        <v>60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7">
        <f t="shared" si="0"/>
        <v>60</v>
      </c>
      <c r="AA20" s="17" t="s">
        <v>180</v>
      </c>
      <c r="AB20" s="18">
        <v>6</v>
      </c>
      <c r="AC20" s="96" t="s">
        <v>165</v>
      </c>
    </row>
    <row r="21" spans="1:31" ht="16.8" thickTop="1" thickBot="1">
      <c r="B21" s="94" t="s">
        <v>92</v>
      </c>
      <c r="C21" s="75" t="s">
        <v>93</v>
      </c>
      <c r="D21" s="95"/>
      <c r="E21" s="17"/>
      <c r="F21" s="17"/>
      <c r="G21" s="17"/>
      <c r="H21" s="17"/>
      <c r="I21" s="17"/>
      <c r="J21" s="17"/>
      <c r="K21" s="17"/>
      <c r="L21" s="17"/>
      <c r="M21" s="17">
        <v>30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7">
        <f t="shared" ref="Z21" si="1">SUM(E21:Y21)</f>
        <v>30</v>
      </c>
      <c r="AA21" s="17" t="s">
        <v>87</v>
      </c>
      <c r="AB21" s="18">
        <v>3</v>
      </c>
      <c r="AC21" s="96" t="s">
        <v>168</v>
      </c>
    </row>
    <row r="22" spans="1:31" ht="16.2" thickTop="1">
      <c r="B22" s="58"/>
      <c r="C22" s="59"/>
      <c r="D22" s="97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2">
        <f>SUM(Z15:Z21)</f>
        <v>390</v>
      </c>
      <c r="AA22" s="61"/>
      <c r="AB22" s="62">
        <f>SUM(AB15:AB21)</f>
        <v>31</v>
      </c>
      <c r="AC22" s="98"/>
      <c r="AE22" s="160"/>
    </row>
    <row r="23" spans="1:31" ht="15.6">
      <c r="A23" s="99"/>
      <c r="B23" s="100"/>
      <c r="C23" s="44"/>
      <c r="D23" s="101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6"/>
      <c r="AB23" s="48"/>
      <c r="AC23" s="102"/>
      <c r="AD23" s="99"/>
    </row>
    <row r="24" spans="1:31" ht="15.6">
      <c r="A24" s="9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46"/>
      <c r="AB24" s="48"/>
      <c r="AC24" s="102"/>
      <c r="AD24" s="99"/>
    </row>
    <row r="25" spans="1:31" ht="5.25" customHeight="1">
      <c r="A25" s="99"/>
      <c r="B25" s="100"/>
      <c r="C25" s="44"/>
      <c r="D25" s="101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46"/>
      <c r="AB25" s="48"/>
      <c r="AC25" s="102"/>
      <c r="AD25" s="99"/>
    </row>
    <row r="26" spans="1:31" ht="15" hidden="1" customHeight="1" thickBot="1">
      <c r="B26" s="103" t="s">
        <v>51</v>
      </c>
      <c r="C26" s="104" t="s">
        <v>0</v>
      </c>
      <c r="D26" s="263" t="s">
        <v>1</v>
      </c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4"/>
      <c r="AC26" s="105" t="s">
        <v>17</v>
      </c>
      <c r="AD26" s="99"/>
    </row>
    <row r="27" spans="1:31" ht="15.6">
      <c r="B27" s="40" t="s">
        <v>158</v>
      </c>
      <c r="C27" s="131"/>
    </row>
    <row r="28" spans="1:31">
      <c r="B28" s="142"/>
      <c r="C28" s="131"/>
    </row>
    <row r="29" spans="1:31">
      <c r="B29" s="142" t="s">
        <v>159</v>
      </c>
      <c r="C29" s="131"/>
    </row>
    <row r="30" spans="1:31">
      <c r="B30" s="142" t="s">
        <v>160</v>
      </c>
      <c r="C30" s="131"/>
    </row>
    <row r="31" spans="1:31">
      <c r="B31" s="142" t="s">
        <v>161</v>
      </c>
      <c r="C31" s="131"/>
    </row>
    <row r="32" spans="1:31">
      <c r="B32" s="142" t="s">
        <v>162</v>
      </c>
      <c r="C32" s="131"/>
    </row>
    <row r="33" spans="2:3">
      <c r="B33" s="142" t="s">
        <v>166</v>
      </c>
      <c r="C33" s="131"/>
    </row>
    <row r="34" spans="2:3">
      <c r="B34" s="142"/>
      <c r="C34" s="131"/>
    </row>
    <row r="35" spans="2:3">
      <c r="B35" s="142"/>
      <c r="C35" s="131"/>
    </row>
    <row r="36" spans="2:3">
      <c r="B36" s="142"/>
      <c r="C36" s="131"/>
    </row>
    <row r="37" spans="2:3">
      <c r="B37" s="142" t="s">
        <v>134</v>
      </c>
    </row>
  </sheetData>
  <mergeCells count="11">
    <mergeCell ref="B24:Z24"/>
    <mergeCell ref="E13:Z13"/>
    <mergeCell ref="AA13:AA14"/>
    <mergeCell ref="D26:AB26"/>
    <mergeCell ref="E8:AC8"/>
    <mergeCell ref="AB13:AB14"/>
    <mergeCell ref="B12:B14"/>
    <mergeCell ref="C12:C14"/>
    <mergeCell ref="D12:AB12"/>
    <mergeCell ref="AC12:AC14"/>
    <mergeCell ref="D13:D14"/>
  </mergeCells>
  <phoneticPr fontId="36" type="noConversion"/>
  <pageMargins left="0.19685039370078741" right="0.19685039370078741" top="0.19685039370078741" bottom="0.19685039370078741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D30"/>
  <sheetViews>
    <sheetView tabSelected="1" zoomScale="75" zoomScaleNormal="61" workbookViewId="0">
      <selection activeCell="E8" sqref="E8:AC8"/>
    </sheetView>
  </sheetViews>
  <sheetFormatPr defaultColWidth="9" defaultRowHeight="13.8"/>
  <cols>
    <col min="1" max="1" width="1.5" style="51" customWidth="1"/>
    <col min="2" max="2" width="6.69921875" style="51" customWidth="1"/>
    <col min="3" max="3" width="50.3984375" style="51" customWidth="1"/>
    <col min="4" max="4" width="9" style="51"/>
    <col min="5" max="5" width="3.8984375" style="51" customWidth="1"/>
    <col min="6" max="6" width="3.59765625" style="51" customWidth="1"/>
    <col min="7" max="7" width="3.69921875" style="51" hidden="1" customWidth="1"/>
    <col min="8" max="8" width="3.59765625" style="51" customWidth="1"/>
    <col min="9" max="9" width="3.69921875" style="51" customWidth="1"/>
    <col min="10" max="10" width="2.69921875" style="51" hidden="1" customWidth="1"/>
    <col min="11" max="11" width="3.8984375" style="51" customWidth="1"/>
    <col min="12" max="12" width="3.69921875" style="51" customWidth="1"/>
    <col min="13" max="13" width="3.5" style="51" customWidth="1"/>
    <col min="14" max="18" width="3.69921875" style="51" hidden="1" customWidth="1"/>
    <col min="19" max="19" width="5.19921875" style="51" customWidth="1"/>
    <col min="20" max="20" width="4.19921875" style="51" hidden="1" customWidth="1"/>
    <col min="21" max="21" width="4" style="51" customWidth="1"/>
    <col min="22" max="25" width="3.69921875" style="51" hidden="1" customWidth="1"/>
    <col min="26" max="26" width="9" style="51"/>
    <col min="27" max="27" width="8.3984375" style="51" customWidth="1"/>
    <col min="28" max="28" width="4.8984375" style="51" customWidth="1"/>
    <col min="29" max="29" width="9.59765625" style="51" customWidth="1"/>
    <col min="30" max="16384" width="9" style="51"/>
  </cols>
  <sheetData>
    <row r="2" spans="2:29">
      <c r="C2" s="140" t="s">
        <v>14</v>
      </c>
      <c r="E2" s="52"/>
    </row>
    <row r="3" spans="2:29" ht="17.399999999999999">
      <c r="D3" s="53" t="s">
        <v>11</v>
      </c>
      <c r="E3" s="54" t="s">
        <v>69</v>
      </c>
      <c r="F3" s="54"/>
      <c r="G3" s="54"/>
      <c r="H3" s="54"/>
      <c r="I3" s="54"/>
      <c r="J3" s="54"/>
    </row>
    <row r="4" spans="2:29" ht="17.399999999999999">
      <c r="D4" s="53" t="s">
        <v>13</v>
      </c>
      <c r="E4" s="54" t="s">
        <v>139</v>
      </c>
      <c r="F4" s="54"/>
      <c r="G4" s="54"/>
      <c r="H4" s="54"/>
      <c r="I4" s="54"/>
      <c r="J4" s="54"/>
    </row>
    <row r="5" spans="2:29" ht="17.399999999999999">
      <c r="D5" s="53" t="s">
        <v>9</v>
      </c>
      <c r="E5" s="54" t="s">
        <v>71</v>
      </c>
      <c r="F5" s="54"/>
      <c r="G5" s="54"/>
      <c r="H5" s="54"/>
      <c r="I5" s="54"/>
      <c r="J5" s="54"/>
    </row>
    <row r="6" spans="2:29" ht="17.399999999999999">
      <c r="D6" s="53" t="s">
        <v>10</v>
      </c>
      <c r="E6" s="54" t="s">
        <v>72</v>
      </c>
      <c r="F6" s="54"/>
      <c r="G6" s="54"/>
      <c r="H6" s="54"/>
      <c r="I6" s="54"/>
      <c r="J6" s="54"/>
    </row>
    <row r="7" spans="2:29" ht="17.399999999999999">
      <c r="D7" s="53" t="s">
        <v>15</v>
      </c>
      <c r="E7" s="55" t="s">
        <v>177</v>
      </c>
      <c r="F7" s="56"/>
      <c r="G7" s="56"/>
      <c r="H7" s="56"/>
      <c r="I7" s="56"/>
      <c r="J7" s="56"/>
    </row>
    <row r="8" spans="2:29" ht="17.399999999999999">
      <c r="D8" s="53" t="s">
        <v>12</v>
      </c>
      <c r="E8" s="222" t="s">
        <v>212</v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</row>
    <row r="9" spans="2:29" ht="17.399999999999999">
      <c r="D9" s="53"/>
      <c r="E9" s="57"/>
      <c r="F9" s="57"/>
      <c r="G9" s="57"/>
      <c r="H9" s="57"/>
      <c r="I9" s="57"/>
      <c r="J9" s="57"/>
    </row>
    <row r="10" spans="2:29">
      <c r="B10" s="51" t="s">
        <v>73</v>
      </c>
    </row>
    <row r="11" spans="2:29" ht="6" customHeight="1"/>
    <row r="12" spans="2:29" ht="23.25" customHeight="1" thickBot="1">
      <c r="B12" s="231" t="s">
        <v>51</v>
      </c>
      <c r="C12" s="233" t="s">
        <v>0</v>
      </c>
      <c r="D12" s="235" t="s">
        <v>1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6"/>
      <c r="AC12" s="237"/>
    </row>
    <row r="13" spans="2:29" ht="23.25" customHeight="1" thickTop="1" thickBot="1">
      <c r="B13" s="232"/>
      <c r="C13" s="234"/>
      <c r="D13" s="240" t="s">
        <v>2</v>
      </c>
      <c r="E13" s="240" t="s">
        <v>68</v>
      </c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 t="s">
        <v>31</v>
      </c>
      <c r="AB13" s="241" t="s">
        <v>3</v>
      </c>
      <c r="AC13" s="238"/>
    </row>
    <row r="14" spans="2:29" ht="15" customHeight="1" thickTop="1" thickBot="1">
      <c r="B14" s="232"/>
      <c r="C14" s="234"/>
      <c r="D14" s="240"/>
      <c r="E14" s="28" t="s">
        <v>32</v>
      </c>
      <c r="F14" s="28" t="s">
        <v>33</v>
      </c>
      <c r="G14" s="28" t="s">
        <v>34</v>
      </c>
      <c r="H14" s="28" t="s">
        <v>35</v>
      </c>
      <c r="I14" s="28" t="s">
        <v>36</v>
      </c>
      <c r="J14" s="28" t="s">
        <v>37</v>
      </c>
      <c r="K14" s="28" t="s">
        <v>38</v>
      </c>
      <c r="L14" s="28" t="s">
        <v>39</v>
      </c>
      <c r="M14" s="28" t="s">
        <v>40</v>
      </c>
      <c r="N14" s="28" t="s">
        <v>41</v>
      </c>
      <c r="O14" s="28" t="s">
        <v>42</v>
      </c>
      <c r="P14" s="28" t="s">
        <v>43</v>
      </c>
      <c r="Q14" s="28" t="s">
        <v>44</v>
      </c>
      <c r="R14" s="28" t="s">
        <v>45</v>
      </c>
      <c r="S14" s="28" t="s">
        <v>46</v>
      </c>
      <c r="T14" s="28" t="s">
        <v>65</v>
      </c>
      <c r="U14" s="28" t="s">
        <v>47</v>
      </c>
      <c r="V14" s="28" t="s">
        <v>66</v>
      </c>
      <c r="W14" s="28" t="s">
        <v>48</v>
      </c>
      <c r="X14" s="28" t="s">
        <v>49</v>
      </c>
      <c r="Y14" s="28" t="s">
        <v>50</v>
      </c>
      <c r="Z14" s="28" t="s">
        <v>4</v>
      </c>
      <c r="AA14" s="240"/>
      <c r="AB14" s="241"/>
      <c r="AC14" s="239"/>
    </row>
    <row r="15" spans="2:29" ht="16.8" thickTop="1" thickBot="1">
      <c r="B15" s="63" t="s">
        <v>94</v>
      </c>
      <c r="C15" s="146" t="s">
        <v>18</v>
      </c>
      <c r="D15" s="30"/>
      <c r="E15" s="17"/>
      <c r="F15" s="17"/>
      <c r="G15" s="17"/>
      <c r="H15" s="17"/>
      <c r="I15" s="17"/>
      <c r="J15" s="17"/>
      <c r="K15" s="17">
        <v>60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7">
        <f>SUM(E15:Y15)</f>
        <v>60</v>
      </c>
      <c r="AA15" s="17" t="s">
        <v>87</v>
      </c>
      <c r="AB15" s="18">
        <v>0</v>
      </c>
      <c r="AC15" s="64"/>
    </row>
    <row r="16" spans="2:29" ht="16.8" thickTop="1" thickBot="1">
      <c r="B16" s="63" t="s">
        <v>95</v>
      </c>
      <c r="C16" s="146" t="s">
        <v>96</v>
      </c>
      <c r="D16" s="30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7">
        <v>30</v>
      </c>
      <c r="AA16" s="17" t="s">
        <v>87</v>
      </c>
      <c r="AB16" s="18">
        <v>3</v>
      </c>
      <c r="AC16" s="64"/>
    </row>
    <row r="17" spans="1:30" ht="16.2" thickTop="1">
      <c r="B17" s="58"/>
      <c r="C17" s="59"/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2">
        <f>SUM(Z15:Z16)</f>
        <v>90</v>
      </c>
      <c r="AA17" s="61"/>
      <c r="AB17" s="62">
        <f>SUM(AB15:AB16)</f>
        <v>3</v>
      </c>
      <c r="AC17" s="65"/>
    </row>
    <row r="18" spans="1:30" ht="15.6">
      <c r="A18" s="50"/>
      <c r="B18" s="43"/>
      <c r="C18" s="44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7"/>
      <c r="AA18" s="46"/>
      <c r="AB18" s="48"/>
      <c r="AC18" s="49"/>
      <c r="AD18" s="50"/>
    </row>
    <row r="20" spans="1:30" ht="15.6">
      <c r="B20" s="40"/>
      <c r="C20" s="131"/>
    </row>
    <row r="21" spans="1:30" ht="15">
      <c r="B21" s="142"/>
      <c r="C21" s="131"/>
    </row>
    <row r="22" spans="1:30" ht="15">
      <c r="B22" s="142"/>
      <c r="C22" s="131"/>
    </row>
    <row r="23" spans="1:30" ht="15">
      <c r="B23" s="142"/>
      <c r="C23" s="131"/>
    </row>
    <row r="24" spans="1:30" ht="15">
      <c r="B24" s="142"/>
      <c r="C24" s="131"/>
    </row>
    <row r="25" spans="1:30" ht="15">
      <c r="B25" s="142"/>
      <c r="C25" s="131"/>
    </row>
    <row r="26" spans="1:30" ht="15">
      <c r="B26" s="142"/>
      <c r="C26" s="131"/>
    </row>
    <row r="27" spans="1:30" ht="15">
      <c r="B27" s="142"/>
      <c r="C27" s="131"/>
    </row>
    <row r="28" spans="1:30" ht="15">
      <c r="B28" s="142"/>
      <c r="C28" s="131"/>
    </row>
    <row r="29" spans="1:30" ht="15">
      <c r="B29" s="142"/>
      <c r="C29" s="131"/>
    </row>
    <row r="30" spans="1:30" ht="15">
      <c r="B30" s="142"/>
    </row>
  </sheetData>
  <mergeCells count="9">
    <mergeCell ref="B12:B14"/>
    <mergeCell ref="C12:C14"/>
    <mergeCell ref="E8:AC8"/>
    <mergeCell ref="D12:AB12"/>
    <mergeCell ref="AC12:AC14"/>
    <mergeCell ref="D13:D14"/>
    <mergeCell ref="E13:Z13"/>
    <mergeCell ref="AA13:AA14"/>
    <mergeCell ref="AB13:AB14"/>
  </mergeCells>
  <phoneticPr fontId="36" type="noConversion"/>
  <pageMargins left="0.19685039370078741" right="0.19685039370078741" top="0.19685039370078741" bottom="0.19685039370078741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podst.</vt:lpstr>
      <vt:lpstr>spec. trans.</vt:lpstr>
      <vt:lpstr>spec. naucz.</vt:lpstr>
      <vt:lpstr>DJO podst.</vt:lpstr>
      <vt:lpstr>DJO zaawan.</vt:lpstr>
      <vt:lpstr>ogólnoucz.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Vonnegut</dc:creator>
  <cp:lastModifiedBy>cyrillus@wp.pl</cp:lastModifiedBy>
  <cp:lastPrinted>2019-10-13T18:23:34Z</cp:lastPrinted>
  <dcterms:created xsi:type="dcterms:W3CDTF">2011-10-12T18:03:49Z</dcterms:created>
  <dcterms:modified xsi:type="dcterms:W3CDTF">2021-09-22T11:35:27Z</dcterms:modified>
</cp:coreProperties>
</file>