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ril\Desktop\PRESTIGE reforma\final\FINAL FINAL\ostatecznie ostateczne\"/>
    </mc:Choice>
  </mc:AlternateContent>
  <xr:revisionPtr revIDLastSave="0" documentId="13_ncr:1_{14B0EA2C-4E6A-434C-B47A-7E83EE4C48DE}" xr6:coauthVersionLast="47" xr6:coauthVersionMax="47" xr10:uidLastSave="{00000000-0000-0000-0000-000000000000}"/>
  <bookViews>
    <workbookView xWindow="-108" yWindow="-108" windowWidth="23256" windowHeight="12696" tabRatio="972" xr2:uid="{00000000-000D-0000-FFFF-FFFF00000000}"/>
  </bookViews>
  <sheets>
    <sheet name="podstawowa" sheetId="9" r:id="rId1"/>
    <sheet name="wybieralne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70" i="16" l="1"/>
  <c r="Z73" i="16"/>
  <c r="AB73" i="16"/>
  <c r="Z75" i="16"/>
  <c r="Z77" i="16"/>
  <c r="Z81" i="16"/>
  <c r="AB84" i="16"/>
  <c r="Z96" i="16"/>
  <c r="Z97" i="16"/>
  <c r="Z98" i="16"/>
  <c r="Z99" i="16"/>
  <c r="Z100" i="16"/>
  <c r="Z101" i="16"/>
  <c r="Z102" i="16"/>
  <c r="Z103" i="16"/>
  <c r="AB105" i="16"/>
  <c r="AA32" i="9"/>
  <c r="AC32" i="9"/>
  <c r="AB42" i="16"/>
  <c r="Z39" i="16"/>
  <c r="Z41" i="16"/>
  <c r="Z35" i="16"/>
  <c r="Z22" i="16"/>
  <c r="Z59" i="16"/>
  <c r="AA17" i="9"/>
  <c r="AA20" i="9"/>
  <c r="Z37" i="16"/>
  <c r="AB28" i="16"/>
  <c r="Z27" i="16"/>
  <c r="Z21" i="16"/>
  <c r="AB14" i="16"/>
  <c r="Z49" i="16"/>
  <c r="Z51" i="16"/>
  <c r="Z52" i="16"/>
  <c r="Z53" i="16"/>
  <c r="Z54" i="16"/>
  <c r="Z55" i="16"/>
  <c r="Z56" i="16"/>
  <c r="Z57" i="16"/>
  <c r="Z58" i="16"/>
  <c r="AA25" i="9"/>
  <c r="AA26" i="9"/>
  <c r="AA27" i="9"/>
  <c r="AA19" i="9"/>
  <c r="AA21" i="9"/>
  <c r="AA12" i="9"/>
  <c r="AA14" i="9"/>
  <c r="AA16" i="9"/>
  <c r="AC29" i="9"/>
  <c r="AC23" i="9"/>
  <c r="AC18" i="9"/>
  <c r="AB60" i="16"/>
  <c r="Z14" i="16"/>
  <c r="AC24" i="9" l="1"/>
  <c r="AA29" i="9"/>
  <c r="AA33" i="9" s="1"/>
  <c r="AA18" i="9"/>
  <c r="AA24" i="9" s="1"/>
  <c r="AA23" i="9"/>
  <c r="AC33" i="9"/>
  <c r="Z42" i="16"/>
  <c r="AB85" i="16"/>
  <c r="Z70" i="16"/>
  <c r="Z85" i="16" s="1"/>
  <c r="Z84" i="16"/>
  <c r="Z28" i="16"/>
  <c r="Z105" i="16"/>
  <c r="Z60" i="16"/>
  <c r="AC34" i="9" l="1"/>
  <c r="AA34" i="9"/>
</calcChain>
</file>

<file path=xl/sharedStrings.xml><?xml version="1.0" encoding="utf-8"?>
<sst xmlns="http://schemas.openxmlformats.org/spreadsheetml/2006/main" count="508" uniqueCount="172">
  <si>
    <t>PLAN STUDIÓW</t>
  </si>
  <si>
    <t>kierunek studiów:</t>
  </si>
  <si>
    <t>filologia angielska</t>
  </si>
  <si>
    <t>profil studiów:</t>
  </si>
  <si>
    <t>ogólnoakademicki</t>
  </si>
  <si>
    <t>stopień:</t>
  </si>
  <si>
    <t>II - magisterskie</t>
  </si>
  <si>
    <t>forma studiów:</t>
  </si>
  <si>
    <t>stacjonarne</t>
  </si>
  <si>
    <t>od roku:</t>
  </si>
  <si>
    <t>2022/23 dla I roku</t>
  </si>
  <si>
    <t>Rok</t>
  </si>
  <si>
    <t>Semestr</t>
  </si>
  <si>
    <t xml:space="preserve">Przedmiot </t>
  </si>
  <si>
    <t>Szczegóły przedmiotu</t>
  </si>
  <si>
    <t>Dyscypliny</t>
  </si>
  <si>
    <t>Kod</t>
  </si>
  <si>
    <t>Liczba godzin</t>
  </si>
  <si>
    <t>Forma zaliczenia (oc / e)</t>
  </si>
  <si>
    <t>ECTS</t>
  </si>
  <si>
    <t>w1</t>
  </si>
  <si>
    <t>w2</t>
  </si>
  <si>
    <t>w3</t>
  </si>
  <si>
    <t>ck3</t>
  </si>
  <si>
    <t>cw</t>
  </si>
  <si>
    <t>cm</t>
  </si>
  <si>
    <t>p1</t>
  </si>
  <si>
    <t>p2</t>
  </si>
  <si>
    <t>s</t>
  </si>
  <si>
    <t>l</t>
  </si>
  <si>
    <t>lj</t>
  </si>
  <si>
    <t>wr</t>
  </si>
  <si>
    <t>pr</t>
  </si>
  <si>
    <t>pow</t>
  </si>
  <si>
    <t>prp</t>
  </si>
  <si>
    <t>r</t>
  </si>
  <si>
    <t>t</t>
  </si>
  <si>
    <t>zs</t>
  </si>
  <si>
    <t>e-l</t>
  </si>
  <si>
    <t>Razem</t>
  </si>
  <si>
    <t>I</t>
  </si>
  <si>
    <t>PNJA 1</t>
  </si>
  <si>
    <t>oc</t>
  </si>
  <si>
    <t>J</t>
  </si>
  <si>
    <t>Wstęp do badań literaturoznawczych</t>
  </si>
  <si>
    <t>L</t>
  </si>
  <si>
    <t>Historia literatur anglojęzycznych</t>
  </si>
  <si>
    <t>E</t>
  </si>
  <si>
    <t>Językoznawstwo angielskie</t>
  </si>
  <si>
    <t>Argumentacja</t>
  </si>
  <si>
    <t>Pisanie tekstów akademickich 1</t>
  </si>
  <si>
    <t>Proseminarium</t>
  </si>
  <si>
    <t>J/L/K</t>
  </si>
  <si>
    <t>razem I semestr:</t>
  </si>
  <si>
    <t>II</t>
  </si>
  <si>
    <t>PNJA 2</t>
  </si>
  <si>
    <t>Seminarium magisterskie 1</t>
  </si>
  <si>
    <t>Pisanie tekstów akademickich 2</t>
  </si>
  <si>
    <t>Przedmioty grupy S, B i C</t>
  </si>
  <si>
    <t>168*</t>
  </si>
  <si>
    <t>razem II semestr:</t>
  </si>
  <si>
    <t xml:space="preserve">razem I rok </t>
  </si>
  <si>
    <t>III</t>
  </si>
  <si>
    <t>PNJA 3</t>
  </si>
  <si>
    <t>Seminarium magisterskie 2</t>
  </si>
  <si>
    <t>PNJA Prezentacja</t>
  </si>
  <si>
    <t>154*</t>
  </si>
  <si>
    <t>razem III semestr:</t>
  </si>
  <si>
    <t>Seminarium magisterskie 3 (praca i egzamin)</t>
  </si>
  <si>
    <t>oc, E</t>
  </si>
  <si>
    <t>IV</t>
  </si>
  <si>
    <t>razem  IV semestr:</t>
  </si>
  <si>
    <t xml:space="preserve">razem II rok </t>
  </si>
  <si>
    <t xml:space="preserve">RAZEM  W CIĄGU TOKU STUDIÓW: </t>
  </si>
  <si>
    <t>p. ECTS:</t>
  </si>
  <si>
    <t>* W zależności od wybranej specjalności</t>
  </si>
  <si>
    <t>W toku studiów studenci realizują jedną specjalność spośród następujących: translatorska, nauczycielska, kultura, media i komunikacja; dostępna jest także wydziałowa specjalność nauczanie języka polskiego jako obcego</t>
  </si>
  <si>
    <t>W pierwszym semestrze studenci realizują szkolenie BHP, szkolenie biblioteczne i szkolenie z ochrony własności intelektualnej</t>
  </si>
  <si>
    <t>PNJA - praktyczna nauka języka angielskiego</t>
  </si>
  <si>
    <t>cw: ćwiczenia</t>
  </si>
  <si>
    <t>cm: ćwiczenia metodyczne</t>
  </si>
  <si>
    <t>s: seminarium</t>
  </si>
  <si>
    <t>pr: praktyki</t>
  </si>
  <si>
    <t>pow: praktyki opiekuńczo-wychowawcze</t>
  </si>
  <si>
    <t>prp: praktyki pedagogiczne</t>
  </si>
  <si>
    <t>Dyscypliny (skróty):</t>
  </si>
  <si>
    <t>J - językoznawstwo</t>
  </si>
  <si>
    <t>L - literaturoznawstwo</t>
  </si>
  <si>
    <t>K - nauki o kulturze i religii</t>
  </si>
  <si>
    <t>PS - psychologia</t>
  </si>
  <si>
    <t>specjalność:</t>
  </si>
  <si>
    <t>PRZEDMIOTY WYBIERALNE</t>
  </si>
  <si>
    <t>KOD</t>
  </si>
  <si>
    <t>3,4</t>
  </si>
  <si>
    <t>Przedmiot ogólnouczelniany</t>
  </si>
  <si>
    <t>BLOK JĘZYKOZNAWCZY</t>
  </si>
  <si>
    <t>Językoznawstwo korpusowe</t>
  </si>
  <si>
    <t>Historia językoznawstwa</t>
  </si>
  <si>
    <t>3</t>
  </si>
  <si>
    <t>Pragmatyka</t>
  </si>
  <si>
    <t>Semantyka</t>
  </si>
  <si>
    <t>4</t>
  </si>
  <si>
    <t>Socjolingwistyka</t>
  </si>
  <si>
    <t>Filozofia języka</t>
  </si>
  <si>
    <t>BLOK LITERATUROZNAWCZY</t>
  </si>
  <si>
    <t>Teoria w badaniach literaturoznawczych</t>
  </si>
  <si>
    <t>Analiza dzieła filmowego</t>
  </si>
  <si>
    <t>K</t>
  </si>
  <si>
    <t>Literatura, filozofia i myśl krytyczna</t>
  </si>
  <si>
    <t>Literatura, historia i mit</t>
  </si>
  <si>
    <t>Film, teatr i sztuka</t>
  </si>
  <si>
    <t>Literatura, społeczeństwo, polityka</t>
  </si>
  <si>
    <t>Literatura i adaptacje</t>
  </si>
  <si>
    <t>L, K</t>
  </si>
  <si>
    <t>SPECJALNOŚĆ TRANSLATORSKA</t>
  </si>
  <si>
    <t>2</t>
  </si>
  <si>
    <t>Teoria przekładu 1</t>
  </si>
  <si>
    <t>Przekład praktyczny</t>
  </si>
  <si>
    <t>Przekład ustny</t>
  </si>
  <si>
    <t>Warsztat pracy tłumacza</t>
  </si>
  <si>
    <t>Teoria przekładu 2</t>
  </si>
  <si>
    <t>Przekład specjalistyczny 1</t>
  </si>
  <si>
    <t>Przekład audiowizualny</t>
  </si>
  <si>
    <t>Przekład literacki 1</t>
  </si>
  <si>
    <t>Tłumaczenie wspomagane komputerowo</t>
  </si>
  <si>
    <t>Przekład literacki 2</t>
  </si>
  <si>
    <t>Przekład specjalistyczny 2</t>
  </si>
  <si>
    <t>SPECJALNOŚĆ NAUCZYCIELSKA*</t>
  </si>
  <si>
    <t>Moduł B - psychologia i pedagogika</t>
  </si>
  <si>
    <t>Diagnostyka edukacyjna</t>
  </si>
  <si>
    <t>Psychologia dla nauczycieli</t>
  </si>
  <si>
    <t>Kultura języka</t>
  </si>
  <si>
    <t>Dydaktyka przedmiotu II.1 - szkoły ponadpodstawowe</t>
  </si>
  <si>
    <t>Tworzenie i adaptacja materiałów dydaktycznych</t>
  </si>
  <si>
    <t>Dydaktyka przedmiotu II.2 - nauczanie dorosłych</t>
  </si>
  <si>
    <t>Testowanie i ewaluacja</t>
  </si>
  <si>
    <t>Dydaktyka przedmiotu II.3 - kultura w nauczaniu języka angielskiego</t>
  </si>
  <si>
    <t>Moduł D.2 - praktyka zawodowa</t>
  </si>
  <si>
    <t>Praktyka pedagogiczna II.3 - ciągła**</t>
  </si>
  <si>
    <t>RAZEM</t>
  </si>
  <si>
    <t xml:space="preserve"> SPECJALNOŚĆ KULTURA, MEDIA I KOMUNIKACJA</t>
  </si>
  <si>
    <t>Współczesna kultura i sztuka</t>
  </si>
  <si>
    <t>Kultura wizualna w epoce nowych mediów</t>
  </si>
  <si>
    <t>Komunikacja międzykulturowa</t>
  </si>
  <si>
    <t>Praktyczne zajęcia warsztatowe</t>
  </si>
  <si>
    <t>K/L</t>
  </si>
  <si>
    <t>Kultura filmowa</t>
  </si>
  <si>
    <t>Dyskurs mediów</t>
  </si>
  <si>
    <t>Pisanie tekstów medialnych</t>
  </si>
  <si>
    <t>Środki multimedialne w kształtowaniu kompetencji kulturowej</t>
  </si>
  <si>
    <t>Język perswazji w komunikacji publicznej</t>
  </si>
  <si>
    <t>Metodologia badań językoznawczych</t>
  </si>
  <si>
    <t xml:space="preserve"> PS</t>
  </si>
  <si>
    <t>Praktyka pedagogiczna śródroczna II.1 - liceum</t>
  </si>
  <si>
    <t>**Praktyki realizowane są w semestrach 2-4 (termin realizacji ustala opiekun praktyk). Wpis do systemu USOS w semestrze 4.</t>
  </si>
  <si>
    <t xml:space="preserve">Praktyka pedagogiczna śródroczna II.2 - technikum </t>
  </si>
  <si>
    <t>Moduł C - podstawy dydaktyki</t>
  </si>
  <si>
    <t>Moduł D.1 - dydaktyka przedmiotu nauczania</t>
  </si>
  <si>
    <t>* Zgodna z rozporządzeniem MINISTRA NAUKI I SZKOLNICTWA WYŻSZEGO z dnia 25 lipca 2019 r. w sprawie standardu kształcenia przygotowującego do wykonywania zawodu nauczyciela (Dz. U. 2019, poz. 1450). Specjalność nauczycielska przygotowuje do podjęcia zawodu nauczyciela języka angielskiego jako obcego. Jest przeznaczona dla studentów i studentek, którzy zrealizowali efekty uczenia się przypisane w rozporządzeniu MNiSW w sprawie standardu kształcenia przygotowującego do wykonywania zawodu nauczyciela z dnia 25 lipca 2019 r. do modułów B i C oraz do modułu D w zakresie przygotowania do nauczania w szkole podstawowej. Studenci i studentki, którzy nie zrealizowali wymienionych efektów uczenia się w toku studiów pierwszego stopnia, mogą przystąpić do specjalności pod warunkiem zrealizowania indywidualnych różnic programowych.</t>
  </si>
  <si>
    <t>godzin**:</t>
  </si>
  <si>
    <t>**Liczba godzin bez zajęć S, B, C</t>
  </si>
  <si>
    <t>Łączna liczba godzin dla specjalności:</t>
  </si>
  <si>
    <t>translatorskiej: 1078</t>
  </si>
  <si>
    <t>nauczycielskiej: 1098</t>
  </si>
  <si>
    <t>kultura, media i komunikacja: 1050</t>
  </si>
  <si>
    <t>k1</t>
  </si>
  <si>
    <t>k2</t>
  </si>
  <si>
    <t>w1, w2, w3: wykład, naklad pracy studenta 1,2,3 (wprowadzający, kursowy, monograficzny)</t>
  </si>
  <si>
    <t>k1, k2, k3: konwersatorium, naklad pracy studenta 1,2,3</t>
  </si>
  <si>
    <t>skróty</t>
  </si>
  <si>
    <t>p1, p2: proseminarium, nakład pracy studenta 1,2</t>
  </si>
  <si>
    <t>Z - nauki o zdrowiu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</si>
</sst>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6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 CE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zcionka tekstu podstawowego"/>
      <family val="2"/>
      <charset val="238"/>
    </font>
    <font>
      <sz val="12"/>
      <name val="Arial"/>
      <family val="2"/>
      <charset val="238"/>
    </font>
    <font>
      <b/>
      <i/>
      <sz val="8"/>
      <name val="Czcionka tekstu podstawowego"/>
      <charset val="238"/>
    </font>
    <font>
      <sz val="14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Czcionka tekstu podstawowego"/>
      <charset val="238"/>
    </font>
    <font>
      <b/>
      <sz val="9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color indexed="8"/>
      <name val="Tahoma"/>
      <family val="2"/>
      <charset val="238"/>
    </font>
    <font>
      <sz val="10"/>
      <color indexed="10"/>
      <name val="Tahoma"/>
      <family val="2"/>
      <charset val="238"/>
    </font>
    <font>
      <sz val="11"/>
      <color indexed="1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8"/>
      <color indexed="8"/>
      <name val="Czcionka tekstu podstawowego"/>
      <charset val="238"/>
    </font>
    <font>
      <b/>
      <sz val="10"/>
      <name val="Czcionka tekstu podstawowego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0"/>
      <name val="Czcionka tekstu podstawowego"/>
      <charset val="238"/>
    </font>
    <font>
      <sz val="14"/>
      <color indexed="8"/>
      <name val="Arial"/>
      <family val="2"/>
      <charset val="238"/>
    </font>
    <font>
      <sz val="14"/>
      <color indexed="8"/>
      <name val="Czcionka tekstu podstawowego"/>
      <family val="2"/>
      <charset val="238"/>
    </font>
    <font>
      <sz val="14"/>
      <color indexed="10"/>
      <name val="Tahoma"/>
      <family val="2"/>
      <charset val="238"/>
    </font>
    <font>
      <sz val="14"/>
      <color indexed="8"/>
      <name val="Tahoma"/>
      <family val="2"/>
      <charset val="238"/>
    </font>
    <font>
      <b/>
      <i/>
      <sz val="14"/>
      <color indexed="10"/>
      <name val="Czcionka tekstu podstawowego"/>
      <charset val="238"/>
    </font>
    <font>
      <sz val="14"/>
      <color indexed="10"/>
      <name val="Czcionka tekstu podstawowego"/>
      <family val="2"/>
      <charset val="238"/>
    </font>
    <font>
      <b/>
      <sz val="14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i/>
      <sz val="12"/>
      <color indexed="10"/>
      <name val="Arial"/>
      <family val="2"/>
      <charset val="238"/>
    </font>
    <font>
      <b/>
      <sz val="12"/>
      <color indexed="1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12"/>
      <color indexed="10"/>
      <name val="Czcionka tekstu podstawowego"/>
      <charset val="238"/>
    </font>
    <font>
      <sz val="8"/>
      <name val="Czcionka tekstu podstawowego"/>
      <family val="2"/>
      <charset val="238"/>
    </font>
    <font>
      <sz val="10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2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Czcionka tekstu podstawowego"/>
      <family val="2"/>
      <charset val="238"/>
    </font>
    <font>
      <u/>
      <sz val="12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1"/>
      <color rgb="FF0070C0"/>
      <name val="Czcionka tekstu podstawowego"/>
      <family val="2"/>
      <charset val="238"/>
    </font>
    <font>
      <b/>
      <sz val="12"/>
      <color rgb="FFFF0000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2"/>
      <color indexed="8"/>
      <name val="Arial"/>
    </font>
    <font>
      <sz val="11"/>
      <name val="Arial"/>
    </font>
    <font>
      <sz val="12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thin">
        <color indexed="64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55"/>
      </left>
      <right style="double">
        <color indexed="55"/>
      </right>
      <top/>
      <bottom/>
      <diagonal/>
    </border>
    <border>
      <left/>
      <right/>
      <top style="double">
        <color indexed="55"/>
      </top>
      <bottom/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64"/>
      </right>
      <top style="double">
        <color indexed="55"/>
      </top>
      <bottom/>
      <diagonal/>
    </border>
    <border>
      <left/>
      <right/>
      <top/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 style="double">
        <color indexed="55"/>
      </left>
      <right/>
      <top/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64"/>
      </top>
      <bottom style="double">
        <color indexed="55"/>
      </bottom>
      <diagonal/>
    </border>
    <border>
      <left style="double">
        <color indexed="55"/>
      </left>
      <right style="thin">
        <color indexed="64"/>
      </right>
      <top style="thin">
        <color indexed="64"/>
      </top>
      <bottom/>
      <diagonal/>
    </border>
    <border>
      <left style="double">
        <color indexed="55"/>
      </left>
      <right style="thin">
        <color indexed="64"/>
      </right>
      <top/>
      <bottom/>
      <diagonal/>
    </border>
    <border>
      <left style="double">
        <color indexed="55"/>
      </left>
      <right style="thin">
        <color indexed="64"/>
      </right>
      <top/>
      <bottom style="double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 style="thin">
        <color indexed="64"/>
      </top>
      <bottom style="double">
        <color indexed="55"/>
      </bottom>
      <diagonal/>
    </border>
    <border>
      <left/>
      <right/>
      <top style="thin">
        <color indexed="64"/>
      </top>
      <bottom style="double">
        <color indexed="55"/>
      </bottom>
      <diagonal/>
    </border>
    <border>
      <left/>
      <right style="double">
        <color indexed="55"/>
      </right>
      <top style="thin">
        <color indexed="64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8"/>
      </left>
      <right/>
      <top style="double">
        <color indexed="55"/>
      </top>
      <bottom style="double">
        <color indexed="55"/>
      </bottom>
      <diagonal/>
    </border>
    <border>
      <left/>
      <right style="thin">
        <color indexed="8"/>
      </right>
      <top style="double">
        <color indexed="55"/>
      </top>
      <bottom style="double">
        <color indexed="55"/>
      </bottom>
      <diagonal/>
    </border>
  </borders>
  <cellStyleXfs count="4"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5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13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/>
    <xf numFmtId="0" fontId="12" fillId="0" borderId="0" xfId="0" applyFont="1" applyAlignment="1" applyProtection="1">
      <alignment horizontal="left" vertical="center"/>
      <protection locked="0"/>
    </xf>
    <xf numFmtId="17" fontId="8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10" fillId="2" borderId="1" xfId="2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 wrapText="1"/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7" fillId="3" borderId="1" xfId="2" applyFont="1" applyFill="1" applyBorder="1" applyAlignment="1" applyProtection="1">
      <alignment horizontal="center" vertical="center"/>
      <protection hidden="1"/>
    </xf>
    <xf numFmtId="0" fontId="14" fillId="3" borderId="1" xfId="2" applyFont="1" applyFill="1" applyBorder="1" applyAlignment="1" applyProtection="1">
      <alignment horizontal="center" vertical="center" wrapText="1"/>
      <protection locked="0"/>
    </xf>
    <xf numFmtId="0" fontId="22" fillId="2" borderId="1" xfId="2" applyFont="1" applyFill="1" applyBorder="1" applyAlignment="1" applyProtection="1">
      <alignment horizontal="left" vertical="center" indent="1"/>
      <protection locked="0"/>
    </xf>
    <xf numFmtId="0" fontId="23" fillId="2" borderId="1" xfId="1" applyFont="1" applyFill="1" applyBorder="1" applyAlignment="1" applyProtection="1">
      <alignment horizontal="center" vertical="center"/>
      <protection locked="0"/>
    </xf>
    <xf numFmtId="0" fontId="10" fillId="2" borderId="1" xfId="2" applyFont="1" applyFill="1" applyBorder="1" applyAlignment="1" applyProtection="1">
      <alignment horizontal="left" vertical="center" indent="1"/>
      <protection locked="0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7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vertical="center"/>
    </xf>
    <xf numFmtId="0" fontId="22" fillId="0" borderId="0" xfId="0" applyFont="1"/>
    <xf numFmtId="49" fontId="15" fillId="2" borderId="0" xfId="0" applyNumberFormat="1" applyFont="1" applyFill="1" applyAlignment="1" applyProtection="1">
      <alignment horizontal="center" vertical="center"/>
      <protection locked="0"/>
    </xf>
    <xf numFmtId="0" fontId="10" fillId="2" borderId="0" xfId="2" applyFont="1" applyFill="1" applyAlignment="1" applyProtection="1">
      <alignment horizontal="left" vertical="center" indent="1"/>
      <protection locked="0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horizontal="center" vertical="center"/>
      <protection hidden="1"/>
    </xf>
    <xf numFmtId="0" fontId="7" fillId="2" borderId="0" xfId="2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21" fillId="2" borderId="0" xfId="0" applyFont="1" applyFill="1"/>
    <xf numFmtId="0" fontId="13" fillId="2" borderId="0" xfId="0" applyFont="1" applyFill="1" applyAlignment="1" applyProtection="1">
      <alignment horizontal="right" vertical="center"/>
      <protection locked="0"/>
    </xf>
    <xf numFmtId="49" fontId="7" fillId="3" borderId="3" xfId="2" applyNumberFormat="1" applyFont="1" applyFill="1" applyBorder="1" applyAlignment="1" applyProtection="1">
      <alignment vertical="center"/>
      <protection locked="0"/>
    </xf>
    <xf numFmtId="0" fontId="7" fillId="3" borderId="4" xfId="2" applyFont="1" applyFill="1" applyBorder="1" applyAlignment="1" applyProtection="1">
      <alignment horizontal="right" vertical="center"/>
      <protection locked="0"/>
    </xf>
    <xf numFmtId="0" fontId="17" fillId="3" borderId="4" xfId="2" applyFont="1" applyFill="1" applyBorder="1" applyAlignment="1" applyProtection="1">
      <alignment vertical="center"/>
      <protection locked="0"/>
    </xf>
    <xf numFmtId="0" fontId="7" fillId="3" borderId="4" xfId="2" applyFont="1" applyFill="1" applyBorder="1" applyAlignment="1" applyProtection="1">
      <alignment horizontal="right" vertical="center"/>
      <protection hidden="1"/>
    </xf>
    <xf numFmtId="0" fontId="24" fillId="3" borderId="4" xfId="2" applyFont="1" applyFill="1" applyBorder="1" applyAlignment="1" applyProtection="1">
      <alignment horizontal="center" vertical="center"/>
      <protection hidden="1"/>
    </xf>
    <xf numFmtId="49" fontId="1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49" fontId="15" fillId="4" borderId="7" xfId="0" applyNumberFormat="1" applyFont="1" applyFill="1" applyBorder="1" applyAlignment="1" applyProtection="1">
      <alignment horizontal="center" vertical="center"/>
      <protection locked="0"/>
    </xf>
    <xf numFmtId="49" fontId="40" fillId="2" borderId="8" xfId="1" applyNumberFormat="1" applyFont="1" applyFill="1" applyBorder="1" applyAlignment="1" applyProtection="1">
      <alignment horizontal="center" vertical="center"/>
      <protection locked="0"/>
    </xf>
    <xf numFmtId="0" fontId="40" fillId="2" borderId="8" xfId="2" applyFont="1" applyFill="1" applyBorder="1" applyAlignment="1" applyProtection="1">
      <alignment horizontal="center" vertical="center"/>
      <protection locked="0"/>
    </xf>
    <xf numFmtId="0" fontId="40" fillId="2" borderId="8" xfId="0" applyFont="1" applyFill="1" applyBorder="1" applyAlignment="1">
      <alignment horizontal="center" vertical="center"/>
    </xf>
    <xf numFmtId="0" fontId="40" fillId="4" borderId="9" xfId="2" applyFont="1" applyFill="1" applyBorder="1" applyAlignment="1" applyProtection="1">
      <alignment horizontal="right" vertical="center" indent="1"/>
      <protection locked="0"/>
    </xf>
    <xf numFmtId="0" fontId="40" fillId="4" borderId="9" xfId="1" applyFont="1" applyFill="1" applyBorder="1" applyAlignment="1" applyProtection="1">
      <alignment horizontal="center" vertical="center"/>
      <protection locked="0"/>
    </xf>
    <xf numFmtId="0" fontId="40" fillId="4" borderId="9" xfId="2" applyFont="1" applyFill="1" applyBorder="1" applyAlignment="1" applyProtection="1">
      <alignment horizontal="center" vertical="center"/>
      <protection locked="0"/>
    </xf>
    <xf numFmtId="0" fontId="40" fillId="4" borderId="8" xfId="2" applyFont="1" applyFill="1" applyBorder="1" applyAlignment="1" applyProtection="1">
      <alignment horizontal="center" vertical="center"/>
      <protection locked="0"/>
    </xf>
    <xf numFmtId="0" fontId="40" fillId="4" borderId="8" xfId="0" applyFont="1" applyFill="1" applyBorder="1" applyAlignment="1">
      <alignment horizontal="center" vertical="center"/>
    </xf>
    <xf numFmtId="0" fontId="40" fillId="2" borderId="10" xfId="2" applyFont="1" applyFill="1" applyBorder="1" applyAlignment="1" applyProtection="1">
      <alignment horizontal="left" vertical="center" indent="1"/>
      <protection locked="0"/>
    </xf>
    <xf numFmtId="0" fontId="40" fillId="2" borderId="8" xfId="1" applyFont="1" applyFill="1" applyBorder="1" applyAlignment="1" applyProtection="1">
      <alignment horizontal="center" vertical="center"/>
      <protection locked="0"/>
    </xf>
    <xf numFmtId="0" fontId="40" fillId="5" borderId="9" xfId="2" applyFont="1" applyFill="1" applyBorder="1" applyAlignment="1" applyProtection="1">
      <alignment horizontal="center" vertical="center"/>
      <protection locked="0"/>
    </xf>
    <xf numFmtId="0" fontId="40" fillId="5" borderId="8" xfId="2" applyFont="1" applyFill="1" applyBorder="1" applyAlignment="1" applyProtection="1">
      <alignment horizontal="center" vertical="center"/>
      <protection locked="0"/>
    </xf>
    <xf numFmtId="0" fontId="36" fillId="0" borderId="0" xfId="0" applyFont="1"/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41" fillId="4" borderId="8" xfId="2" applyFont="1" applyFill="1" applyBorder="1" applyAlignment="1" applyProtection="1">
      <alignment horizontal="center" vertical="center"/>
      <protection hidden="1"/>
    </xf>
    <xf numFmtId="0" fontId="35" fillId="0" borderId="0" xfId="0" applyFont="1"/>
    <xf numFmtId="0" fontId="41" fillId="2" borderId="8" xfId="2" applyFont="1" applyFill="1" applyBorder="1" applyAlignment="1" applyProtection="1">
      <alignment horizontal="center" vertical="center"/>
      <protection locked="0"/>
    </xf>
    <xf numFmtId="0" fontId="42" fillId="5" borderId="8" xfId="2" applyFont="1" applyFill="1" applyBorder="1" applyAlignment="1" applyProtection="1">
      <alignment horizontal="center" vertical="center"/>
      <protection locked="0"/>
    </xf>
    <xf numFmtId="0" fontId="42" fillId="4" borderId="8" xfId="2" applyFont="1" applyFill="1" applyBorder="1" applyAlignment="1" applyProtection="1">
      <alignment horizontal="center" vertical="center"/>
      <protection hidden="1"/>
    </xf>
    <xf numFmtId="0" fontId="42" fillId="4" borderId="8" xfId="2" applyFont="1" applyFill="1" applyBorder="1" applyAlignment="1" applyProtection="1">
      <alignment horizontal="center" vertical="center"/>
      <protection locked="0"/>
    </xf>
    <xf numFmtId="0" fontId="14" fillId="4" borderId="8" xfId="2" applyFont="1" applyFill="1" applyBorder="1" applyAlignment="1" applyProtection="1">
      <alignment horizontal="center" vertical="center" wrapText="1"/>
      <protection locked="0"/>
    </xf>
    <xf numFmtId="0" fontId="40" fillId="5" borderId="8" xfId="0" applyFont="1" applyFill="1" applyBorder="1" applyAlignment="1" applyProtection="1">
      <alignment horizontal="center" vertical="center"/>
      <protection locked="0"/>
    </xf>
    <xf numFmtId="0" fontId="41" fillId="5" borderId="11" xfId="2" applyFont="1" applyFill="1" applyBorder="1" applyAlignment="1" applyProtection="1">
      <alignment horizontal="center" vertical="center"/>
      <protection locked="0"/>
    </xf>
    <xf numFmtId="0" fontId="42" fillId="5" borderId="11" xfId="2" applyFont="1" applyFill="1" applyBorder="1" applyAlignment="1" applyProtection="1">
      <alignment horizontal="center" vertical="center"/>
      <protection locked="0"/>
    </xf>
    <xf numFmtId="0" fontId="41" fillId="5" borderId="11" xfId="0" applyFont="1" applyFill="1" applyBorder="1" applyAlignment="1">
      <alignment horizontal="center" vertical="center"/>
    </xf>
    <xf numFmtId="0" fontId="10" fillId="0" borderId="12" xfId="2" applyFont="1" applyBorder="1" applyAlignment="1" applyProtection="1">
      <alignment horizontal="left" vertical="center" indent="1"/>
      <protection locked="0"/>
    </xf>
    <xf numFmtId="49" fontId="44" fillId="2" borderId="13" xfId="0" applyNumberFormat="1" applyFont="1" applyFill="1" applyBorder="1" applyAlignment="1" applyProtection="1">
      <alignment horizontal="center" vertical="center"/>
      <protection locked="0"/>
    </xf>
    <xf numFmtId="0" fontId="44" fillId="2" borderId="14" xfId="0" applyFont="1" applyFill="1" applyBorder="1" applyAlignment="1" applyProtection="1">
      <alignment horizontal="center" vertical="center"/>
      <protection locked="0"/>
    </xf>
    <xf numFmtId="0" fontId="44" fillId="2" borderId="13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46" fillId="2" borderId="10" xfId="2" applyFont="1" applyFill="1" applyBorder="1" applyAlignment="1" applyProtection="1">
      <alignment horizontal="left" vertical="center" indent="1"/>
      <protection locked="0"/>
    </xf>
    <xf numFmtId="0" fontId="45" fillId="2" borderId="0" xfId="0" applyFont="1" applyFill="1"/>
    <xf numFmtId="49" fontId="15" fillId="4" borderId="15" xfId="0" applyNumberFormat="1" applyFont="1" applyFill="1" applyBorder="1" applyAlignment="1" applyProtection="1">
      <alignment horizontal="center" vertical="center"/>
      <protection locked="0"/>
    </xf>
    <xf numFmtId="0" fontId="41" fillId="5" borderId="16" xfId="2" applyFont="1" applyFill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 applyProtection="1">
      <alignment horizontal="right" wrapText="1"/>
      <protection locked="0"/>
    </xf>
    <xf numFmtId="0" fontId="7" fillId="6" borderId="9" xfId="2" applyFont="1" applyFill="1" applyBorder="1" applyAlignment="1" applyProtection="1">
      <alignment horizontal="center" vertical="center"/>
      <protection locked="0"/>
    </xf>
    <xf numFmtId="0" fontId="41" fillId="6" borderId="9" xfId="2" applyFont="1" applyFill="1" applyBorder="1" applyAlignment="1" applyProtection="1">
      <alignment horizontal="right" vertical="center"/>
      <protection locked="0"/>
    </xf>
    <xf numFmtId="0" fontId="41" fillId="6" borderId="9" xfId="2" applyFont="1" applyFill="1" applyBorder="1" applyAlignment="1" applyProtection="1">
      <alignment horizontal="center" vertical="center"/>
      <protection locked="0"/>
    </xf>
    <xf numFmtId="0" fontId="41" fillId="6" borderId="8" xfId="2" applyFont="1" applyFill="1" applyBorder="1" applyAlignment="1" applyProtection="1">
      <alignment horizontal="right" vertical="center"/>
      <protection hidden="1"/>
    </xf>
    <xf numFmtId="0" fontId="41" fillId="6" borderId="8" xfId="0" applyFont="1" applyFill="1" applyBorder="1" applyAlignment="1">
      <alignment horizontal="center" vertical="center"/>
    </xf>
    <xf numFmtId="0" fontId="41" fillId="2" borderId="0" xfId="0" applyFont="1" applyFill="1"/>
    <xf numFmtId="0" fontId="41" fillId="0" borderId="0" xfId="0" applyFont="1" applyAlignment="1">
      <alignment horizontal="left"/>
    </xf>
    <xf numFmtId="0" fontId="48" fillId="2" borderId="0" xfId="0" applyFont="1" applyFill="1"/>
    <xf numFmtId="0" fontId="4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50" fillId="2" borderId="0" xfId="0" applyFont="1" applyFill="1"/>
    <xf numFmtId="0" fontId="10" fillId="2" borderId="0" xfId="0" applyFont="1" applyFill="1" applyAlignment="1" applyProtection="1">
      <alignment vertical="center"/>
      <protection locked="0"/>
    </xf>
    <xf numFmtId="17" fontId="24" fillId="2" borderId="0" xfId="0" applyNumberFormat="1" applyFont="1" applyFill="1" applyAlignment="1" applyProtection="1">
      <alignment horizontal="left" vertical="center"/>
      <protection locked="0"/>
    </xf>
    <xf numFmtId="0" fontId="10" fillId="8" borderId="12" xfId="2" applyFont="1" applyFill="1" applyBorder="1" applyAlignment="1" applyProtection="1">
      <alignment horizontal="left" vertical="center" indent="1"/>
      <protection locked="0"/>
    </xf>
    <xf numFmtId="0" fontId="10" fillId="8" borderId="0" xfId="2" applyFont="1" applyFill="1" applyAlignment="1" applyProtection="1">
      <alignment horizontal="left" vertical="center" indent="1"/>
      <protection locked="0"/>
    </xf>
    <xf numFmtId="0" fontId="10" fillId="2" borderId="1" xfId="2" applyFont="1" applyFill="1" applyBorder="1" applyAlignment="1" applyProtection="1">
      <alignment horizontal="left" vertical="center" wrapText="1" indent="1"/>
      <protection locked="0"/>
    </xf>
    <xf numFmtId="0" fontId="0" fillId="8" borderId="0" xfId="0" applyFill="1"/>
    <xf numFmtId="0" fontId="10" fillId="8" borderId="1" xfId="2" applyFont="1" applyFill="1" applyBorder="1" applyAlignment="1" applyProtection="1">
      <alignment horizontal="center" vertical="center"/>
      <protection locked="0"/>
    </xf>
    <xf numFmtId="0" fontId="51" fillId="2" borderId="0" xfId="1" applyFont="1" applyFill="1" applyBorder="1" applyAlignment="1" applyProtection="1">
      <alignment horizontal="center" vertical="center"/>
      <protection locked="0"/>
    </xf>
    <xf numFmtId="0" fontId="51" fillId="2" borderId="1" xfId="1" applyFont="1" applyFill="1" applyBorder="1" applyAlignment="1" applyProtection="1">
      <alignment horizontal="center" vertical="center"/>
      <protection locked="0"/>
    </xf>
    <xf numFmtId="0" fontId="56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56" fillId="2" borderId="6" xfId="0" applyFont="1" applyFill="1" applyBorder="1" applyAlignment="1">
      <alignment horizontal="center" vertical="center"/>
    </xf>
    <xf numFmtId="0" fontId="57" fillId="8" borderId="0" xfId="0" applyFont="1" applyFill="1"/>
    <xf numFmtId="0" fontId="57" fillId="2" borderId="0" xfId="0" applyFont="1" applyFill="1"/>
    <xf numFmtId="0" fontId="14" fillId="0" borderId="1" xfId="2" applyFont="1" applyBorder="1" applyAlignment="1" applyProtection="1">
      <alignment horizontal="center" vertical="center" wrapText="1"/>
      <protection locked="0"/>
    </xf>
    <xf numFmtId="0" fontId="46" fillId="8" borderId="0" xfId="2" applyFont="1" applyFill="1" applyAlignment="1" applyProtection="1">
      <alignment horizontal="left" vertical="center" indent="1"/>
      <protection locked="0"/>
    </xf>
    <xf numFmtId="0" fontId="0" fillId="2" borderId="0" xfId="0" applyFill="1" applyAlignment="1">
      <alignment horizontal="center"/>
    </xf>
    <xf numFmtId="0" fontId="50" fillId="2" borderId="0" xfId="0" applyFont="1" applyFill="1" applyAlignment="1">
      <alignment horizontal="center"/>
    </xf>
    <xf numFmtId="0" fontId="17" fillId="3" borderId="18" xfId="2" applyFont="1" applyFill="1" applyBorder="1" applyAlignment="1" applyProtection="1">
      <alignment horizontal="center" vertical="center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left" vertical="center" indent="1"/>
      <protection locked="0"/>
    </xf>
    <xf numFmtId="0" fontId="51" fillId="0" borderId="1" xfId="1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58" fillId="0" borderId="1" xfId="2" applyFont="1" applyBorder="1" applyAlignment="1" applyProtection="1">
      <alignment horizontal="center" vertical="center"/>
      <protection hidden="1"/>
    </xf>
    <xf numFmtId="0" fontId="58" fillId="0" borderId="2" xfId="2" applyFont="1" applyBorder="1" applyAlignment="1" applyProtection="1">
      <alignment horizontal="center" vertical="center"/>
      <protection locked="0"/>
    </xf>
    <xf numFmtId="0" fontId="56" fillId="0" borderId="6" xfId="0" applyFont="1" applyBorder="1" applyAlignment="1">
      <alignment horizontal="center" vertical="center"/>
    </xf>
    <xf numFmtId="0" fontId="10" fillId="2" borderId="1" xfId="2" applyFont="1" applyFill="1" applyBorder="1" applyAlignment="1" applyProtection="1">
      <alignment vertical="center"/>
      <protection locked="0"/>
    </xf>
    <xf numFmtId="49" fontId="56" fillId="0" borderId="5" xfId="0" applyNumberFormat="1" applyFont="1" applyBorder="1" applyAlignment="1" applyProtection="1">
      <alignment horizontal="center" vertical="center"/>
      <protection locked="0"/>
    </xf>
    <xf numFmtId="0" fontId="56" fillId="0" borderId="1" xfId="2" applyFont="1" applyBorder="1" applyAlignment="1" applyProtection="1">
      <alignment vertical="center"/>
      <protection locked="0"/>
    </xf>
    <xf numFmtId="0" fontId="59" fillId="0" borderId="1" xfId="1" applyFont="1" applyFill="1" applyBorder="1" applyAlignment="1" applyProtection="1">
      <alignment horizontal="center" vertical="center"/>
      <protection locked="0"/>
    </xf>
    <xf numFmtId="0" fontId="56" fillId="0" borderId="1" xfId="2" applyFont="1" applyBorder="1" applyAlignment="1" applyProtection="1">
      <alignment horizontal="center" vertical="center"/>
      <protection locked="0"/>
    </xf>
    <xf numFmtId="0" fontId="60" fillId="0" borderId="1" xfId="2" applyFont="1" applyBorder="1" applyAlignment="1" applyProtection="1">
      <alignment horizontal="center" vertical="center"/>
      <protection hidden="1"/>
    </xf>
    <xf numFmtId="0" fontId="60" fillId="0" borderId="2" xfId="2" applyFont="1" applyBorder="1" applyAlignment="1" applyProtection="1">
      <alignment horizontal="center" vertical="center"/>
      <protection locked="0"/>
    </xf>
    <xf numFmtId="0" fontId="10" fillId="0" borderId="1" xfId="2" applyFont="1" applyBorder="1" applyAlignment="1" applyProtection="1">
      <alignment vertical="center"/>
      <protection locked="0"/>
    </xf>
    <xf numFmtId="0" fontId="7" fillId="0" borderId="1" xfId="2" applyFont="1" applyBorder="1" applyAlignment="1" applyProtection="1">
      <alignment horizontal="center" vertical="center"/>
      <protection hidden="1"/>
    </xf>
    <xf numFmtId="0" fontId="7" fillId="0" borderId="2" xfId="2" applyFont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39" fillId="3" borderId="20" xfId="2" applyFont="1" applyFill="1" applyBorder="1" applyAlignment="1" applyProtection="1">
      <alignment horizontal="left" vertical="center" indent="1"/>
      <protection locked="0"/>
    </xf>
    <xf numFmtId="0" fontId="51" fillId="3" borderId="20" xfId="1" applyFont="1" applyFill="1" applyBorder="1" applyAlignment="1" applyProtection="1">
      <alignment horizontal="center" vertical="center"/>
      <protection locked="0"/>
    </xf>
    <xf numFmtId="0" fontId="10" fillId="3" borderId="20" xfId="2" applyFont="1" applyFill="1" applyBorder="1" applyAlignment="1" applyProtection="1">
      <alignment horizontal="center" vertical="center"/>
      <protection locked="0"/>
    </xf>
    <xf numFmtId="0" fontId="58" fillId="3" borderId="20" xfId="2" applyFont="1" applyFill="1" applyBorder="1" applyAlignment="1" applyProtection="1">
      <alignment horizontal="center" vertical="center"/>
      <protection hidden="1"/>
    </xf>
    <xf numFmtId="0" fontId="58" fillId="3" borderId="21" xfId="2" applyFont="1" applyFill="1" applyBorder="1" applyAlignment="1" applyProtection="1">
      <alignment horizontal="center" vertical="center"/>
      <protection locked="0"/>
    </xf>
    <xf numFmtId="0" fontId="56" fillId="3" borderId="22" xfId="0" applyFont="1" applyFill="1" applyBorder="1" applyAlignment="1">
      <alignment horizontal="center" vertical="center"/>
    </xf>
    <xf numFmtId="0" fontId="61" fillId="2" borderId="0" xfId="0" applyFont="1" applyFill="1"/>
    <xf numFmtId="49" fontId="10" fillId="8" borderId="5" xfId="0" applyNumberFormat="1" applyFont="1" applyFill="1" applyBorder="1" applyAlignment="1" applyProtection="1">
      <alignment horizontal="center" vertical="center"/>
      <protection locked="0"/>
    </xf>
    <xf numFmtId="0" fontId="51" fillId="8" borderId="1" xfId="1" applyFont="1" applyFill="1" applyBorder="1" applyAlignment="1" applyProtection="1">
      <alignment horizontal="center" vertical="center"/>
      <protection locked="0"/>
    </xf>
    <xf numFmtId="0" fontId="7" fillId="8" borderId="1" xfId="2" applyFont="1" applyFill="1" applyBorder="1" applyAlignment="1" applyProtection="1">
      <alignment horizontal="center" vertical="center"/>
      <protection hidden="1"/>
    </xf>
    <xf numFmtId="0" fontId="56" fillId="8" borderId="6" xfId="0" applyFont="1" applyFill="1" applyBorder="1" applyAlignment="1">
      <alignment horizontal="center" vertical="center"/>
    </xf>
    <xf numFmtId="0" fontId="56" fillId="8" borderId="1" xfId="2" applyFont="1" applyFill="1" applyBorder="1" applyAlignment="1" applyProtection="1">
      <alignment horizontal="center" vertical="center"/>
      <protection locked="0"/>
    </xf>
    <xf numFmtId="0" fontId="22" fillId="8" borderId="1" xfId="2" applyFont="1" applyFill="1" applyBorder="1" applyAlignment="1" applyProtection="1">
      <alignment horizontal="left" vertical="center" indent="1"/>
      <protection locked="0"/>
    </xf>
    <xf numFmtId="0" fontId="58" fillId="8" borderId="1" xfId="2" applyFont="1" applyFill="1" applyBorder="1" applyAlignment="1" applyProtection="1">
      <alignment horizontal="center" vertical="center"/>
      <protection hidden="1"/>
    </xf>
    <xf numFmtId="0" fontId="58" fillId="8" borderId="2" xfId="2" applyFont="1" applyFill="1" applyBorder="1" applyAlignment="1" applyProtection="1">
      <alignment horizontal="center" vertical="center"/>
      <protection locked="0"/>
    </xf>
    <xf numFmtId="0" fontId="10" fillId="8" borderId="1" xfId="2" applyFont="1" applyFill="1" applyBorder="1" applyAlignment="1" applyProtection="1">
      <alignment vertical="center" wrapText="1"/>
      <protection locked="0"/>
    </xf>
    <xf numFmtId="0" fontId="40" fillId="0" borderId="31" xfId="0" applyFont="1" applyBorder="1" applyAlignment="1">
      <alignment horizontal="center" vertical="center" wrapText="1"/>
    </xf>
    <xf numFmtId="0" fontId="53" fillId="0" borderId="1" xfId="2" applyFont="1" applyBorder="1" applyAlignment="1" applyProtection="1">
      <alignment horizontal="center" vertical="center" wrapText="1"/>
      <protection locked="0"/>
    </xf>
    <xf numFmtId="0" fontId="41" fillId="4" borderId="8" xfId="2" applyFont="1" applyFill="1" applyBorder="1" applyAlignment="1" applyProtection="1">
      <alignment horizontal="center" vertical="center"/>
      <protection locked="0"/>
    </xf>
    <xf numFmtId="0" fontId="62" fillId="0" borderId="0" xfId="0" applyFont="1"/>
    <xf numFmtId="0" fontId="10" fillId="0" borderId="1" xfId="2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46" fillId="0" borderId="31" xfId="0" applyFont="1" applyBorder="1" applyAlignment="1">
      <alignment horizontal="center" vertical="center" wrapText="1"/>
    </xf>
    <xf numFmtId="0" fontId="28" fillId="6" borderId="8" xfId="2" applyFont="1" applyFill="1" applyBorder="1" applyAlignment="1" applyProtection="1">
      <alignment horizontal="center" vertical="center"/>
      <protection hidden="1"/>
    </xf>
    <xf numFmtId="0" fontId="63" fillId="2" borderId="10" xfId="2" applyFont="1" applyFill="1" applyBorder="1" applyAlignment="1" applyProtection="1">
      <alignment horizontal="left" vertical="center" indent="1"/>
      <protection locked="0"/>
    </xf>
    <xf numFmtId="0" fontId="10" fillId="2" borderId="1" xfId="2" applyFont="1" applyFill="1" applyBorder="1" applyAlignment="1" applyProtection="1">
      <alignment horizontal="center" vertical="center"/>
      <protection locked="0"/>
    </xf>
    <xf numFmtId="0" fontId="7" fillId="3" borderId="1" xfId="2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2" borderId="0" xfId="0" applyFill="1"/>
    <xf numFmtId="0" fontId="0" fillId="2" borderId="0" xfId="0" applyFill="1"/>
    <xf numFmtId="0" fontId="14" fillId="3" borderId="1" xfId="2" applyFont="1" applyFill="1" applyBorder="1" applyAlignment="1" applyProtection="1">
      <alignment horizontal="center" vertical="center" wrapText="1"/>
      <protection locked="0"/>
    </xf>
    <xf numFmtId="0" fontId="10" fillId="9" borderId="1" xfId="2" applyFont="1" applyFill="1" applyBorder="1" applyAlignment="1" applyProtection="1">
      <alignment horizontal="left" vertical="center"/>
      <protection locked="0"/>
    </xf>
    <xf numFmtId="0" fontId="10" fillId="9" borderId="1" xfId="2" applyFont="1" applyFill="1" applyBorder="1" applyAlignment="1" applyProtection="1">
      <alignment vertical="center"/>
      <protection locked="0"/>
    </xf>
    <xf numFmtId="0" fontId="7" fillId="9" borderId="1" xfId="2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36" fillId="0" borderId="0" xfId="0" applyFont="1"/>
    <xf numFmtId="49" fontId="10" fillId="9" borderId="5" xfId="0" applyNumberFormat="1" applyFont="1" applyFill="1" applyBorder="1" applyAlignment="1" applyProtection="1">
      <alignment horizontal="center" vertical="center"/>
      <protection locked="0"/>
    </xf>
    <xf numFmtId="0" fontId="51" fillId="9" borderId="1" xfId="1" applyFont="1" applyFill="1" applyBorder="1" applyAlignment="1" applyProtection="1">
      <alignment horizontal="center" vertical="center"/>
      <protection locked="0"/>
    </xf>
    <xf numFmtId="0" fontId="10" fillId="9" borderId="1" xfId="2" applyFont="1" applyFill="1" applyBorder="1" applyAlignment="1" applyProtection="1">
      <alignment horizontal="center" vertical="center"/>
      <protection locked="0"/>
    </xf>
    <xf numFmtId="0" fontId="7" fillId="9" borderId="2" xfId="2" applyFont="1" applyFill="1" applyBorder="1" applyAlignment="1" applyProtection="1">
      <alignment horizontal="center" vertical="center"/>
      <protection locked="0"/>
    </xf>
    <xf numFmtId="0" fontId="56" fillId="9" borderId="6" xfId="0" applyFont="1" applyFill="1" applyBorder="1" applyAlignment="1">
      <alignment horizontal="center" vertical="center"/>
    </xf>
    <xf numFmtId="49" fontId="56" fillId="9" borderId="5" xfId="0" applyNumberFormat="1" applyFont="1" applyFill="1" applyBorder="1" applyAlignment="1" applyProtection="1">
      <alignment horizontal="center" vertical="center"/>
      <protection locked="0"/>
    </xf>
    <xf numFmtId="0" fontId="56" fillId="9" borderId="1" xfId="2" applyFont="1" applyFill="1" applyBorder="1" applyAlignment="1" applyProtection="1">
      <alignment vertical="center"/>
      <protection locked="0"/>
    </xf>
    <xf numFmtId="0" fontId="59" fillId="9" borderId="1" xfId="1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left" vertical="center"/>
    </xf>
    <xf numFmtId="0" fontId="25" fillId="6" borderId="8" xfId="0" applyFont="1" applyFill="1" applyBorder="1" applyAlignment="1">
      <alignment horizontal="left" vertical="center" wrapText="1"/>
    </xf>
    <xf numFmtId="0" fontId="14" fillId="5" borderId="8" xfId="2" applyFont="1" applyFill="1" applyBorder="1" applyAlignment="1" applyProtection="1">
      <alignment horizontal="center" vertical="center" wrapText="1"/>
      <protection locked="0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16" fillId="6" borderId="11" xfId="0" applyFont="1" applyFill="1" applyBorder="1" applyAlignment="1" applyProtection="1">
      <alignment horizontal="center" vertical="center"/>
      <protection locked="0"/>
    </xf>
    <xf numFmtId="0" fontId="26" fillId="6" borderId="8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4" fillId="6" borderId="8" xfId="2" applyFont="1" applyFill="1" applyBorder="1" applyAlignment="1" applyProtection="1">
      <alignment horizontal="center" vertical="center" wrapText="1"/>
      <protection locked="0"/>
    </xf>
    <xf numFmtId="17" fontId="27" fillId="0" borderId="0" xfId="0" applyNumberFormat="1" applyFont="1" applyAlignment="1" applyProtection="1">
      <alignment horizontal="left" vertical="center"/>
      <protection locked="0"/>
    </xf>
    <xf numFmtId="0" fontId="54" fillId="8" borderId="0" xfId="0" applyFont="1" applyFill="1" applyAlignment="1">
      <alignment horizontal="center" wrapText="1"/>
    </xf>
    <xf numFmtId="0" fontId="0" fillId="8" borderId="0" xfId="0" applyFill="1" applyAlignment="1">
      <alignment horizontal="center" wrapText="1"/>
    </xf>
    <xf numFmtId="49" fontId="15" fillId="4" borderId="11" xfId="0" applyNumberFormat="1" applyFont="1" applyFill="1" applyBorder="1" applyAlignment="1" applyProtection="1">
      <alignment horizontal="center" vertical="center"/>
      <protection locked="0"/>
    </xf>
    <xf numFmtId="49" fontId="15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49" fontId="15" fillId="5" borderId="17" xfId="0" applyNumberFormat="1" applyFont="1" applyFill="1" applyBorder="1" applyAlignment="1" applyProtection="1">
      <alignment horizontal="center" vertical="center"/>
      <protection locked="0"/>
    </xf>
    <xf numFmtId="49" fontId="15" fillId="5" borderId="23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left" wrapText="1"/>
    </xf>
    <xf numFmtId="0" fontId="41" fillId="8" borderId="0" xfId="0" applyFont="1" applyFill="1" applyAlignment="1">
      <alignment horizontal="left" wrapText="1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5" fillId="6" borderId="25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49" fontId="15" fillId="5" borderId="9" xfId="0" applyNumberFormat="1" applyFont="1" applyFill="1" applyBorder="1" applyAlignment="1" applyProtection="1">
      <alignment horizontal="center" vertical="center"/>
      <protection locked="0"/>
    </xf>
    <xf numFmtId="49" fontId="15" fillId="4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4" fillId="3" borderId="27" xfId="2" applyFont="1" applyFill="1" applyBorder="1" applyAlignment="1" applyProtection="1">
      <alignment horizontal="center" vertical="center" wrapText="1"/>
      <protection locked="0"/>
    </xf>
    <xf numFmtId="0" fontId="14" fillId="3" borderId="28" xfId="2" applyFont="1" applyFill="1" applyBorder="1" applyAlignment="1" applyProtection="1">
      <alignment horizontal="center" vertical="center" wrapText="1"/>
      <protection locked="0"/>
    </xf>
    <xf numFmtId="0" fontId="47" fillId="3" borderId="29" xfId="0" applyFont="1" applyFill="1" applyBorder="1" applyAlignment="1">
      <alignment horizontal="center" vertical="center" wrapText="1"/>
    </xf>
    <xf numFmtId="0" fontId="47" fillId="3" borderId="30" xfId="0" applyFont="1" applyFill="1" applyBorder="1" applyAlignment="1">
      <alignment horizontal="center" vertical="center" wrapText="1"/>
    </xf>
    <xf numFmtId="0" fontId="47" fillId="3" borderId="31" xfId="0" applyFont="1" applyFill="1" applyBorder="1" applyAlignment="1">
      <alignment horizontal="center" vertical="center" wrapText="1"/>
    </xf>
    <xf numFmtId="0" fontId="14" fillId="3" borderId="1" xfId="2" applyFont="1" applyFill="1" applyBorder="1" applyAlignment="1" applyProtection="1">
      <alignment horizontal="center" vertical="center" wrapText="1"/>
      <protection locked="0"/>
    </xf>
    <xf numFmtId="49" fontId="15" fillId="2" borderId="0" xfId="0" applyNumberFormat="1" applyFont="1" applyFill="1" applyAlignment="1" applyProtection="1">
      <alignment horizontal="left" vertical="center"/>
      <protection locked="0"/>
    </xf>
    <xf numFmtId="0" fontId="16" fillId="3" borderId="26" xfId="0" applyFont="1" applyFill="1" applyBorder="1" applyAlignment="1" applyProtection="1">
      <alignment horizontal="center" vertical="center"/>
      <protection locked="0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52" fillId="3" borderId="29" xfId="0" applyFont="1" applyFill="1" applyBorder="1" applyAlignment="1">
      <alignment horizontal="center" vertical="center" wrapText="1"/>
    </xf>
    <xf numFmtId="0" fontId="52" fillId="3" borderId="30" xfId="0" applyFont="1" applyFill="1" applyBorder="1" applyAlignment="1">
      <alignment horizontal="center" vertical="center" wrapText="1"/>
    </xf>
    <xf numFmtId="0" fontId="52" fillId="3" borderId="31" xfId="0" applyFont="1" applyFill="1" applyBorder="1" applyAlignment="1">
      <alignment horizontal="center" vertical="center" wrapText="1"/>
    </xf>
    <xf numFmtId="0" fontId="14" fillId="3" borderId="38" xfId="2" applyFont="1" applyFill="1" applyBorder="1" applyAlignment="1" applyProtection="1">
      <alignment horizontal="center" vertical="center" wrapText="1"/>
      <protection locked="0"/>
    </xf>
    <xf numFmtId="0" fontId="14" fillId="3" borderId="39" xfId="2" applyFont="1" applyFill="1" applyBorder="1" applyAlignment="1" applyProtection="1">
      <alignment horizontal="center" vertical="center" wrapText="1"/>
      <protection locked="0"/>
    </xf>
    <xf numFmtId="0" fontId="14" fillId="3" borderId="40" xfId="2" applyFont="1" applyFill="1" applyBorder="1" applyAlignment="1" applyProtection="1">
      <alignment horizontal="center" vertical="center" wrapText="1"/>
      <protection locked="0"/>
    </xf>
    <xf numFmtId="0" fontId="24" fillId="7" borderId="44" xfId="3" applyFont="1" applyFill="1" applyBorder="1" applyAlignment="1">
      <alignment horizontal="center"/>
    </xf>
    <xf numFmtId="0" fontId="24" fillId="7" borderId="9" xfId="3" applyFont="1" applyFill="1" applyBorder="1" applyAlignment="1">
      <alignment horizontal="center"/>
    </xf>
    <xf numFmtId="0" fontId="24" fillId="7" borderId="45" xfId="3" applyFont="1" applyFill="1" applyBorder="1" applyAlignment="1">
      <alignment horizontal="center"/>
    </xf>
    <xf numFmtId="0" fontId="58" fillId="7" borderId="44" xfId="3" applyFont="1" applyFill="1" applyBorder="1" applyAlignment="1">
      <alignment horizontal="center"/>
    </xf>
    <xf numFmtId="0" fontId="58" fillId="7" borderId="9" xfId="3" applyFont="1" applyFill="1" applyBorder="1" applyAlignment="1">
      <alignment horizontal="center"/>
    </xf>
    <xf numFmtId="0" fontId="58" fillId="7" borderId="45" xfId="3" applyFont="1" applyFill="1" applyBorder="1" applyAlignment="1">
      <alignment horizontal="center"/>
    </xf>
    <xf numFmtId="0" fontId="14" fillId="3" borderId="35" xfId="0" applyFont="1" applyFill="1" applyBorder="1" applyAlignment="1" applyProtection="1">
      <alignment horizontal="center" vertical="center"/>
      <protection locked="0"/>
    </xf>
    <xf numFmtId="0" fontId="14" fillId="3" borderId="36" xfId="0" applyFont="1" applyFill="1" applyBorder="1" applyAlignment="1" applyProtection="1">
      <alignment horizontal="center" vertical="center"/>
      <protection locked="0"/>
    </xf>
    <xf numFmtId="0" fontId="14" fillId="3" borderId="37" xfId="0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4" fillId="3" borderId="33" xfId="0" applyFont="1" applyFill="1" applyBorder="1" applyAlignment="1" applyProtection="1">
      <alignment horizontal="center" vertical="center"/>
      <protection locked="0"/>
    </xf>
    <xf numFmtId="0" fontId="14" fillId="3" borderId="34" xfId="0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Alignment="1" applyProtection="1">
      <alignment horizontal="left" vertical="center"/>
      <protection locked="0"/>
    </xf>
    <xf numFmtId="0" fontId="14" fillId="3" borderId="21" xfId="2" applyFont="1" applyFill="1" applyBorder="1" applyAlignment="1" applyProtection="1">
      <alignment horizontal="center" vertical="center" wrapText="1"/>
      <protection locked="0"/>
    </xf>
    <xf numFmtId="0" fontId="14" fillId="3" borderId="41" xfId="2" applyFont="1" applyFill="1" applyBorder="1" applyAlignment="1" applyProtection="1">
      <alignment horizontal="center" vertical="center" wrapText="1"/>
      <protection locked="0"/>
    </xf>
    <xf numFmtId="0" fontId="14" fillId="3" borderId="20" xfId="2" applyFont="1" applyFill="1" applyBorder="1" applyAlignment="1" applyProtection="1">
      <alignment horizontal="center" vertical="center" wrapText="1"/>
      <protection locked="0"/>
    </xf>
    <xf numFmtId="0" fontId="14" fillId="3" borderId="37" xfId="2" applyFont="1" applyFill="1" applyBorder="1" applyAlignment="1" applyProtection="1">
      <alignment horizontal="center" vertical="center" wrapText="1"/>
      <protection locked="0"/>
    </xf>
    <xf numFmtId="0" fontId="14" fillId="3" borderId="42" xfId="2" applyFont="1" applyFill="1" applyBorder="1" applyAlignment="1" applyProtection="1">
      <alignment horizontal="center" vertical="center" wrapText="1"/>
      <protection locked="0"/>
    </xf>
    <xf numFmtId="0" fontId="14" fillId="3" borderId="9" xfId="2" applyFont="1" applyFill="1" applyBorder="1" applyAlignment="1" applyProtection="1">
      <alignment horizontal="center" vertical="center" wrapText="1"/>
      <protection locked="0"/>
    </xf>
    <xf numFmtId="0" fontId="14" fillId="3" borderId="43" xfId="2" applyFont="1" applyFill="1" applyBorder="1" applyAlignment="1" applyProtection="1">
      <alignment horizontal="center" vertical="center" wrapText="1"/>
      <protection locked="0"/>
    </xf>
    <xf numFmtId="0" fontId="14" fillId="3" borderId="2" xfId="2" applyFont="1" applyFill="1" applyBorder="1" applyAlignment="1" applyProtection="1">
      <alignment horizontal="center" vertical="center" wrapText="1"/>
      <protection locked="0"/>
    </xf>
    <xf numFmtId="49" fontId="64" fillId="2" borderId="0" xfId="0" applyNumberFormat="1" applyFont="1" applyFill="1" applyAlignment="1" applyProtection="1">
      <alignment horizontal="left" vertical="center"/>
      <protection locked="0"/>
    </xf>
    <xf numFmtId="0" fontId="16" fillId="3" borderId="32" xfId="0" applyFont="1" applyFill="1" applyBorder="1" applyAlignment="1" applyProtection="1">
      <alignment horizontal="center" vertical="center"/>
      <protection locked="0"/>
    </xf>
    <xf numFmtId="0" fontId="16" fillId="3" borderId="33" xfId="0" applyFont="1" applyFill="1" applyBorder="1" applyAlignment="1" applyProtection="1">
      <alignment horizontal="center" vertical="center"/>
      <protection locked="0"/>
    </xf>
    <xf numFmtId="0" fontId="16" fillId="3" borderId="34" xfId="0" applyFont="1" applyFill="1" applyBorder="1" applyAlignment="1" applyProtection="1">
      <alignment horizontal="center" vertical="center"/>
      <protection locked="0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0" fontId="16" fillId="3" borderId="36" xfId="0" applyFont="1" applyFill="1" applyBorder="1" applyAlignment="1" applyProtection="1">
      <alignment horizontal="center" vertical="center"/>
      <protection locked="0"/>
    </xf>
    <xf numFmtId="0" fontId="16" fillId="3" borderId="37" xfId="0" applyFont="1" applyFill="1" applyBorder="1" applyAlignment="1" applyProtection="1">
      <alignment horizontal="center" vertical="center"/>
      <protection locked="0"/>
    </xf>
    <xf numFmtId="0" fontId="61" fillId="2" borderId="0" xfId="0" applyFont="1" applyFill="1" applyAlignment="1">
      <alignment horizontal="left"/>
    </xf>
    <xf numFmtId="0" fontId="2" fillId="0" borderId="12" xfId="0" applyFont="1" applyBorder="1" applyAlignment="1">
      <alignment horizontal="left" wrapText="1"/>
    </xf>
  </cellXfs>
  <cellStyles count="4">
    <cellStyle name="Hiperłącze" xfId="1" builtinId="8"/>
    <cellStyle name="Normalny" xfId="0" builtinId="0"/>
    <cellStyle name="Normalny 2" xfId="2" xr:uid="{00000000-0005-0000-0000-000002000000}"/>
    <cellStyle name="Normalny_siatki I stopnia 2015-2016 z dn 09-06-15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6"/>
  <sheetViews>
    <sheetView showGridLines="0" tabSelected="1" zoomScale="70" zoomScaleNormal="90" zoomScaleSheetLayoutView="50" workbookViewId="0">
      <selection activeCell="A62" sqref="A62:XFD62"/>
    </sheetView>
  </sheetViews>
  <sheetFormatPr defaultRowHeight="13.8"/>
  <cols>
    <col min="1" max="1" width="3.09765625" customWidth="1"/>
    <col min="2" max="2" width="5" customWidth="1"/>
    <col min="3" max="3" width="9.8984375" customWidth="1"/>
    <col min="4" max="4" width="44.19921875" customWidth="1"/>
    <col min="5" max="5" width="3.8984375" style="9" customWidth="1"/>
    <col min="6" max="6" width="4.69921875" customWidth="1"/>
    <col min="7" max="7" width="5.59765625" customWidth="1"/>
    <col min="8" max="8" width="7.09765625" hidden="1" customWidth="1"/>
    <col min="9" max="9" width="4.69921875" customWidth="1"/>
    <col min="10" max="10" width="4" customWidth="1"/>
    <col min="11" max="13" width="4.69921875" hidden="1" customWidth="1"/>
    <col min="14" max="14" width="4.09765625" customWidth="1"/>
    <col min="15" max="15" width="9.765625E-2" customWidth="1"/>
    <col min="16" max="16" width="4" customWidth="1"/>
    <col min="17" max="26" width="4.69921875" hidden="1" customWidth="1"/>
    <col min="27" max="27" width="9.09765625" style="66" customWidth="1"/>
    <col min="28" max="28" width="9.09765625" customWidth="1"/>
    <col min="29" max="29" width="8.09765625" style="66" customWidth="1"/>
    <col min="30" max="30" width="11.09765625" customWidth="1"/>
    <col min="31" max="31" width="5.19921875" customWidth="1"/>
  </cols>
  <sheetData>
    <row r="1" spans="2:38">
      <c r="D1" s="96" t="s">
        <v>0</v>
      </c>
    </row>
    <row r="2" spans="2:38" ht="17.399999999999999">
      <c r="B2" s="1"/>
      <c r="C2" s="1"/>
      <c r="D2" s="7" t="s">
        <v>1</v>
      </c>
      <c r="E2" s="191" t="s">
        <v>2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2:38" ht="17.399999999999999">
      <c r="C3" s="1"/>
      <c r="D3" s="7" t="s">
        <v>3</v>
      </c>
      <c r="E3" s="191" t="s">
        <v>4</v>
      </c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0"/>
      <c r="AE3" s="6"/>
    </row>
    <row r="4" spans="2:38" ht="17.399999999999999">
      <c r="C4" s="1"/>
      <c r="D4" s="7" t="s">
        <v>5</v>
      </c>
      <c r="E4" s="191" t="s">
        <v>6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0"/>
      <c r="AE4" s="6"/>
    </row>
    <row r="5" spans="2:38" ht="17.399999999999999">
      <c r="C5" s="1"/>
      <c r="D5" s="7" t="s">
        <v>7</v>
      </c>
      <c r="E5" s="10" t="s">
        <v>8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67"/>
      <c r="AB5" s="10"/>
      <c r="AC5" s="67"/>
      <c r="AD5" s="10"/>
      <c r="AE5" s="6"/>
    </row>
    <row r="6" spans="2:38" ht="15.75" customHeight="1">
      <c r="C6" s="1"/>
      <c r="D6" s="7" t="s">
        <v>9</v>
      </c>
      <c r="E6" s="193" t="s">
        <v>10</v>
      </c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1"/>
      <c r="AE6" s="6"/>
    </row>
    <row r="7" spans="2:38" ht="10.5" customHeight="1" thickBot="1">
      <c r="B7" s="1"/>
      <c r="C7" s="1"/>
      <c r="D7" s="3"/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68"/>
      <c r="AB7" s="4"/>
      <c r="AC7" s="5"/>
    </row>
    <row r="8" spans="2:38" ht="26.25" customHeight="1" thickTop="1" thickBot="1">
      <c r="B8" s="188" t="s">
        <v>11</v>
      </c>
      <c r="C8" s="188" t="s">
        <v>12</v>
      </c>
      <c r="D8" s="190" t="s">
        <v>13</v>
      </c>
      <c r="E8" s="192" t="s">
        <v>14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86" t="s">
        <v>15</v>
      </c>
    </row>
    <row r="9" spans="2:38" ht="26.25" customHeight="1" thickTop="1" thickBot="1">
      <c r="B9" s="188"/>
      <c r="C9" s="188"/>
      <c r="D9" s="190"/>
      <c r="E9" s="187" t="s">
        <v>16</v>
      </c>
      <c r="F9" s="187" t="s">
        <v>17</v>
      </c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 t="s">
        <v>18</v>
      </c>
      <c r="AC9" s="187" t="s">
        <v>19</v>
      </c>
      <c r="AD9" s="186"/>
    </row>
    <row r="10" spans="2:38" ht="18.75" customHeight="1" thickTop="1" thickBot="1">
      <c r="B10" s="188"/>
      <c r="C10" s="189"/>
      <c r="D10" s="190"/>
      <c r="E10" s="187"/>
      <c r="F10" s="75" t="s">
        <v>20</v>
      </c>
      <c r="G10" s="75" t="s">
        <v>21</v>
      </c>
      <c r="H10" s="75" t="s">
        <v>22</v>
      </c>
      <c r="I10" s="75" t="s">
        <v>165</v>
      </c>
      <c r="J10" s="75" t="s">
        <v>166</v>
      </c>
      <c r="K10" s="75" t="s">
        <v>23</v>
      </c>
      <c r="L10" s="75" t="s">
        <v>24</v>
      </c>
      <c r="M10" s="75" t="s">
        <v>25</v>
      </c>
      <c r="N10" s="75" t="s">
        <v>26</v>
      </c>
      <c r="O10" s="75" t="s">
        <v>27</v>
      </c>
      <c r="P10" s="75" t="s">
        <v>28</v>
      </c>
      <c r="Q10" s="75" t="s">
        <v>29</v>
      </c>
      <c r="R10" s="75" t="s">
        <v>30</v>
      </c>
      <c r="S10" s="75" t="s">
        <v>31</v>
      </c>
      <c r="T10" s="75" t="s">
        <v>32</v>
      </c>
      <c r="U10" s="75" t="s">
        <v>33</v>
      </c>
      <c r="V10" s="75" t="s">
        <v>34</v>
      </c>
      <c r="W10" s="75" t="s">
        <v>35</v>
      </c>
      <c r="X10" s="75" t="s">
        <v>36</v>
      </c>
      <c r="Y10" s="75" t="s">
        <v>37</v>
      </c>
      <c r="Z10" s="75" t="s">
        <v>38</v>
      </c>
      <c r="AA10" s="75" t="s">
        <v>39</v>
      </c>
      <c r="AB10" s="187"/>
      <c r="AC10" s="187"/>
      <c r="AD10" s="186"/>
    </row>
    <row r="11" spans="2:38" ht="21" customHeight="1" thickTop="1" thickBot="1">
      <c r="B11" s="198" t="s">
        <v>40</v>
      </c>
      <c r="C11" s="196" t="s">
        <v>40</v>
      </c>
      <c r="D11" s="85" t="s">
        <v>41</v>
      </c>
      <c r="E11" s="54"/>
      <c r="F11" s="55"/>
      <c r="G11" s="55"/>
      <c r="H11" s="55"/>
      <c r="I11" s="55"/>
      <c r="J11" s="55"/>
      <c r="K11" s="55"/>
      <c r="L11" s="55"/>
      <c r="M11" s="55"/>
      <c r="N11" s="55">
        <v>84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69">
        <v>84</v>
      </c>
      <c r="AB11" s="55" t="s">
        <v>42</v>
      </c>
      <c r="AC11" s="71">
        <v>9</v>
      </c>
      <c r="AD11" s="56" t="s">
        <v>43</v>
      </c>
    </row>
    <row r="12" spans="2:38" ht="21" customHeight="1" thickTop="1" thickBot="1">
      <c r="B12" s="199"/>
      <c r="C12" s="197"/>
      <c r="D12" s="85" t="s">
        <v>44</v>
      </c>
      <c r="E12" s="54"/>
      <c r="F12" s="55"/>
      <c r="H12" s="55"/>
      <c r="I12" s="55">
        <v>28</v>
      </c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69">
        <f>SUM(F12:Z12)</f>
        <v>28</v>
      </c>
      <c r="AB12" s="55" t="s">
        <v>42</v>
      </c>
      <c r="AC12" s="71">
        <v>2</v>
      </c>
      <c r="AD12" s="56" t="s">
        <v>45</v>
      </c>
      <c r="AG12" s="195"/>
      <c r="AH12" s="195"/>
      <c r="AI12" s="195"/>
      <c r="AJ12" s="195"/>
      <c r="AK12" s="195"/>
      <c r="AL12" s="195"/>
    </row>
    <row r="13" spans="2:38" ht="21" customHeight="1" thickTop="1" thickBot="1">
      <c r="B13" s="199"/>
      <c r="C13" s="197"/>
      <c r="D13" s="85" t="s">
        <v>46</v>
      </c>
      <c r="E13" s="54"/>
      <c r="F13" s="55"/>
      <c r="G13" s="55"/>
      <c r="H13" s="55"/>
      <c r="I13" s="55"/>
      <c r="J13" s="55"/>
      <c r="K13" s="55"/>
      <c r="L13" s="55"/>
      <c r="M13" s="55"/>
      <c r="N13" s="55">
        <v>28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69">
        <v>28</v>
      </c>
      <c r="AB13" s="55" t="s">
        <v>47</v>
      </c>
      <c r="AC13" s="71">
        <v>3</v>
      </c>
      <c r="AD13" s="56" t="s">
        <v>45</v>
      </c>
      <c r="AG13" s="195"/>
      <c r="AH13" s="195"/>
      <c r="AI13" s="195"/>
      <c r="AJ13" s="195"/>
      <c r="AK13" s="195"/>
      <c r="AL13" s="195"/>
    </row>
    <row r="14" spans="2:38" ht="21" customHeight="1" thickTop="1" thickBot="1">
      <c r="B14" s="199"/>
      <c r="C14" s="197"/>
      <c r="D14" s="85" t="s">
        <v>48</v>
      </c>
      <c r="E14" s="54"/>
      <c r="F14" s="55"/>
      <c r="G14" s="55"/>
      <c r="H14" s="55"/>
      <c r="I14" s="55">
        <v>56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69">
        <f>SUM(F14:Z14)</f>
        <v>56</v>
      </c>
      <c r="AB14" s="55" t="s">
        <v>47</v>
      </c>
      <c r="AC14" s="71">
        <v>4</v>
      </c>
      <c r="AD14" s="56" t="s">
        <v>43</v>
      </c>
      <c r="AG14" s="195"/>
      <c r="AH14" s="195"/>
      <c r="AI14" s="195"/>
      <c r="AJ14" s="195"/>
      <c r="AK14" s="195"/>
      <c r="AL14" s="195"/>
    </row>
    <row r="15" spans="2:38" ht="21" customHeight="1" thickTop="1" thickBot="1">
      <c r="B15" s="199"/>
      <c r="C15" s="197"/>
      <c r="D15" s="85" t="s">
        <v>49</v>
      </c>
      <c r="E15" s="54"/>
      <c r="F15" s="55"/>
      <c r="G15" s="55"/>
      <c r="H15" s="55"/>
      <c r="I15" s="55">
        <v>28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69">
        <v>28</v>
      </c>
      <c r="AB15" s="55" t="s">
        <v>42</v>
      </c>
      <c r="AC15" s="71">
        <v>2</v>
      </c>
      <c r="AD15" s="56" t="s">
        <v>43</v>
      </c>
      <c r="AG15" s="195"/>
      <c r="AH15" s="195"/>
      <c r="AI15" s="195"/>
      <c r="AJ15" s="195"/>
      <c r="AK15" s="195"/>
      <c r="AL15" s="195"/>
    </row>
    <row r="16" spans="2:38" ht="21" customHeight="1" thickTop="1" thickBot="1">
      <c r="B16" s="199"/>
      <c r="C16" s="197"/>
      <c r="D16" s="85" t="s">
        <v>50</v>
      </c>
      <c r="E16" s="54"/>
      <c r="F16" s="55"/>
      <c r="G16" s="55"/>
      <c r="H16" s="55"/>
      <c r="I16" s="55"/>
      <c r="J16" s="55"/>
      <c r="K16" s="55"/>
      <c r="L16" s="55"/>
      <c r="M16" s="55"/>
      <c r="N16" s="55">
        <v>28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69">
        <f>SUM(F16:Z16)</f>
        <v>28</v>
      </c>
      <c r="AB16" s="55" t="s">
        <v>47</v>
      </c>
      <c r="AC16" s="71">
        <v>3</v>
      </c>
      <c r="AD16" s="56" t="s">
        <v>43</v>
      </c>
    </row>
    <row r="17" spans="2:34" ht="21" customHeight="1" thickTop="1" thickBot="1">
      <c r="B17" s="199"/>
      <c r="C17" s="197"/>
      <c r="D17" s="85" t="s">
        <v>51</v>
      </c>
      <c r="E17" s="54"/>
      <c r="F17" s="55"/>
      <c r="G17" s="55"/>
      <c r="H17" s="55"/>
      <c r="I17" s="55"/>
      <c r="J17" s="55"/>
      <c r="K17" s="55"/>
      <c r="L17" s="55"/>
      <c r="M17" s="55"/>
      <c r="N17" s="55">
        <v>84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69">
        <f>SUM(F17:Z17)</f>
        <v>84</v>
      </c>
      <c r="AB17" s="55" t="s">
        <v>42</v>
      </c>
      <c r="AC17" s="71">
        <v>9</v>
      </c>
      <c r="AD17" s="56" t="s">
        <v>52</v>
      </c>
    </row>
    <row r="18" spans="2:34" ht="21" customHeight="1" thickTop="1" thickBot="1">
      <c r="B18" s="199"/>
      <c r="C18" s="53"/>
      <c r="D18" s="57" t="s">
        <v>53</v>
      </c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73">
        <f>SUM(AA11:AA17)</f>
        <v>336</v>
      </c>
      <c r="AB18" s="60"/>
      <c r="AC18" s="74">
        <f>SUM(AC11:AC17)</f>
        <v>32</v>
      </c>
      <c r="AD18" s="61"/>
    </row>
    <row r="19" spans="2:34" ht="21" customHeight="1" thickTop="1" thickBot="1">
      <c r="B19" s="199"/>
      <c r="C19" s="196" t="s">
        <v>54</v>
      </c>
      <c r="D19" s="85" t="s">
        <v>55</v>
      </c>
      <c r="E19" s="63"/>
      <c r="F19" s="55"/>
      <c r="G19" s="55"/>
      <c r="H19" s="55"/>
      <c r="I19" s="55"/>
      <c r="J19" s="55">
        <v>56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69">
        <f>SUM(F19:Z19)</f>
        <v>56</v>
      </c>
      <c r="AB19" s="55" t="s">
        <v>47</v>
      </c>
      <c r="AC19" s="71">
        <v>8</v>
      </c>
      <c r="AD19" s="56" t="s">
        <v>43</v>
      </c>
    </row>
    <row r="20" spans="2:34" ht="21" customHeight="1" thickTop="1" thickBot="1">
      <c r="B20" s="199"/>
      <c r="C20" s="197"/>
      <c r="D20" s="85" t="s">
        <v>56</v>
      </c>
      <c r="E20" s="63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>
        <v>28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69">
        <f>SUM(F20:Z20)</f>
        <v>28</v>
      </c>
      <c r="AB20" s="55" t="s">
        <v>42</v>
      </c>
      <c r="AC20" s="71">
        <v>4</v>
      </c>
      <c r="AD20" s="56" t="s">
        <v>52</v>
      </c>
    </row>
    <row r="21" spans="2:34" ht="21" customHeight="1" thickTop="1" thickBot="1">
      <c r="B21" s="199"/>
      <c r="C21" s="197"/>
      <c r="D21" s="85" t="s">
        <v>57</v>
      </c>
      <c r="E21" s="63"/>
      <c r="F21" s="55"/>
      <c r="G21" s="55"/>
      <c r="H21" s="55"/>
      <c r="I21" s="55"/>
      <c r="J21" s="55">
        <v>28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69">
        <f>SUM(F21:Z21)</f>
        <v>28</v>
      </c>
      <c r="AB21" s="55" t="s">
        <v>47</v>
      </c>
      <c r="AC21" s="71">
        <v>4</v>
      </c>
      <c r="AD21" s="56" t="s">
        <v>43</v>
      </c>
    </row>
    <row r="22" spans="2:34" ht="21" customHeight="1" thickTop="1" thickBot="1">
      <c r="B22" s="199"/>
      <c r="C22" s="197"/>
      <c r="D22" s="85" t="s">
        <v>58</v>
      </c>
      <c r="E22" s="63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158" t="s">
        <v>59</v>
      </c>
      <c r="AB22" s="55"/>
      <c r="AC22" s="71">
        <v>12</v>
      </c>
      <c r="AD22" s="56"/>
      <c r="AF22" s="194"/>
      <c r="AG22" s="194"/>
      <c r="AH22" s="194"/>
    </row>
    <row r="23" spans="2:34" ht="21" customHeight="1" thickTop="1" thickBot="1">
      <c r="B23" s="199"/>
      <c r="C23" s="53"/>
      <c r="D23" s="57" t="s">
        <v>60</v>
      </c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73">
        <f>SUM(AA19:AA22)</f>
        <v>112</v>
      </c>
      <c r="AB23" s="60"/>
      <c r="AC23" s="74">
        <f>SUM(AC19:AC22)</f>
        <v>28</v>
      </c>
      <c r="AD23" s="61"/>
      <c r="AF23" s="194"/>
      <c r="AG23" s="194"/>
      <c r="AH23" s="194"/>
    </row>
    <row r="24" spans="2:34" ht="21" customHeight="1" thickTop="1" thickBot="1">
      <c r="B24" s="200"/>
      <c r="C24" s="201" t="s">
        <v>61</v>
      </c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72">
        <f>SUM(AA23,AA18)</f>
        <v>448</v>
      </c>
      <c r="AB24" s="65"/>
      <c r="AC24" s="72">
        <f>SUM(AC23,AC18)</f>
        <v>60</v>
      </c>
      <c r="AD24" s="76"/>
    </row>
    <row r="25" spans="2:34" ht="21" customHeight="1" thickTop="1" thickBot="1">
      <c r="B25" s="205" t="s">
        <v>54</v>
      </c>
      <c r="C25" s="196" t="s">
        <v>62</v>
      </c>
      <c r="D25" s="62" t="s">
        <v>63</v>
      </c>
      <c r="E25" s="63"/>
      <c r="F25" s="55"/>
      <c r="G25" s="55"/>
      <c r="H25" s="55"/>
      <c r="I25" s="55"/>
      <c r="J25" s="55">
        <v>56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69">
        <f>SUM(F25:Z25)</f>
        <v>56</v>
      </c>
      <c r="AB25" s="55" t="s">
        <v>47</v>
      </c>
      <c r="AC25" s="71">
        <v>8</v>
      </c>
      <c r="AD25" s="56" t="s">
        <v>43</v>
      </c>
    </row>
    <row r="26" spans="2:34" ht="21" customHeight="1" thickTop="1" thickBot="1">
      <c r="B26" s="206"/>
      <c r="C26" s="197"/>
      <c r="D26" s="85" t="s">
        <v>64</v>
      </c>
      <c r="E26" s="63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>
        <v>28</v>
      </c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69">
        <f>SUM(F26:Z26)</f>
        <v>28</v>
      </c>
      <c r="AB26" s="55" t="s">
        <v>42</v>
      </c>
      <c r="AC26" s="71">
        <v>4</v>
      </c>
      <c r="AD26" s="56" t="s">
        <v>52</v>
      </c>
    </row>
    <row r="27" spans="2:34" ht="21" customHeight="1" thickTop="1" thickBot="1">
      <c r="B27" s="206"/>
      <c r="C27" s="197"/>
      <c r="D27" s="62" t="s">
        <v>65</v>
      </c>
      <c r="E27" s="63"/>
      <c r="F27" s="55"/>
      <c r="G27" s="55"/>
      <c r="H27" s="55"/>
      <c r="I27" s="55">
        <v>28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69">
        <f>SUM(F27:Z27)</f>
        <v>28</v>
      </c>
      <c r="AB27" s="55" t="s">
        <v>42</v>
      </c>
      <c r="AC27" s="71">
        <v>2</v>
      </c>
      <c r="AD27" s="56" t="s">
        <v>43</v>
      </c>
    </row>
    <row r="28" spans="2:34" ht="21" customHeight="1" thickTop="1" thickBot="1">
      <c r="B28" s="206"/>
      <c r="C28" s="197"/>
      <c r="D28" s="85" t="s">
        <v>58</v>
      </c>
      <c r="E28" s="63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158" t="s">
        <v>66</v>
      </c>
      <c r="AB28" s="55"/>
      <c r="AC28" s="71">
        <v>14</v>
      </c>
      <c r="AD28" s="56"/>
    </row>
    <row r="29" spans="2:34" ht="21" customHeight="1" thickTop="1" thickBot="1">
      <c r="B29" s="206"/>
      <c r="C29" s="209"/>
      <c r="D29" s="57" t="s">
        <v>67</v>
      </c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73">
        <f>SUM(AA25:AA28)</f>
        <v>112</v>
      </c>
      <c r="AB29" s="60"/>
      <c r="AC29" s="74">
        <f>SUM(AC25:AC28)</f>
        <v>28</v>
      </c>
      <c r="AD29" s="61"/>
    </row>
    <row r="30" spans="2:34" ht="21" customHeight="1" thickTop="1" thickBot="1">
      <c r="B30" s="206"/>
      <c r="C30" s="87"/>
      <c r="D30" s="85" t="s">
        <v>68</v>
      </c>
      <c r="E30" s="63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>
        <v>28</v>
      </c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69">
        <v>28</v>
      </c>
      <c r="AB30" s="55" t="s">
        <v>69</v>
      </c>
      <c r="AC30" s="71">
        <v>16</v>
      </c>
      <c r="AD30" s="56" t="s">
        <v>52</v>
      </c>
    </row>
    <row r="31" spans="2:34" ht="21" customHeight="1" thickTop="1" thickBot="1">
      <c r="B31" s="206"/>
      <c r="C31" s="87" t="s">
        <v>70</v>
      </c>
      <c r="D31" s="85" t="s">
        <v>58</v>
      </c>
      <c r="E31" s="63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158" t="s">
        <v>59</v>
      </c>
      <c r="AB31" s="55"/>
      <c r="AC31" s="71">
        <v>16</v>
      </c>
      <c r="AD31" s="56"/>
    </row>
    <row r="32" spans="2:34" ht="21" customHeight="1" thickTop="1" thickBot="1">
      <c r="B32" s="206"/>
      <c r="C32" s="53"/>
      <c r="D32" s="57" t="s">
        <v>71</v>
      </c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74">
        <f>SUM(AA30:AA31)</f>
        <v>28</v>
      </c>
      <c r="AB32" s="60"/>
      <c r="AC32" s="74">
        <f>SUM(AC30:AC31)</f>
        <v>32</v>
      </c>
      <c r="AD32" s="61"/>
    </row>
    <row r="33" spans="1:32" ht="21" customHeight="1" thickTop="1" thickBot="1">
      <c r="A33" s="1"/>
      <c r="B33" s="207"/>
      <c r="C33" s="208" t="s">
        <v>72</v>
      </c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78">
        <f>SUM(AA32,AA29)</f>
        <v>140</v>
      </c>
      <c r="AB33" s="77"/>
      <c r="AC33" s="78">
        <f>SUM(AC32,AC29)</f>
        <v>60</v>
      </c>
      <c r="AD33" s="79"/>
    </row>
    <row r="34" spans="1:32" ht="15.75" customHeight="1" thickTop="1" thickBot="1">
      <c r="A34" s="12"/>
      <c r="B34" s="89"/>
      <c r="C34" s="90"/>
      <c r="D34" s="91" t="s">
        <v>73</v>
      </c>
      <c r="E34" s="92"/>
      <c r="F34" s="91" t="s">
        <v>159</v>
      </c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163">
        <f>AA33+AA24</f>
        <v>588</v>
      </c>
      <c r="AB34" s="93" t="s">
        <v>74</v>
      </c>
      <c r="AC34" s="163">
        <f>AC33+AC24</f>
        <v>120</v>
      </c>
      <c r="AD34" s="94"/>
    </row>
    <row r="35" spans="1:32" s="27" customFormat="1" ht="18" thickTop="1">
      <c r="A35"/>
      <c r="B35" s="159" t="s">
        <v>75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2"/>
      <c r="AB35" s="18"/>
      <c r="AC35" s="19"/>
      <c r="AD35"/>
    </row>
    <row r="36" spans="1:32" s="27" customFormat="1" ht="33" customHeight="1">
      <c r="A36"/>
      <c r="B36" s="204" t="s">
        <v>76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8"/>
      <c r="AF36" s="31"/>
    </row>
    <row r="37" spans="1:32" s="27" customFormat="1" ht="33" customHeight="1">
      <c r="A37"/>
      <c r="B37" s="203" t="s">
        <v>77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8"/>
      <c r="AF37" s="31"/>
    </row>
    <row r="38" spans="1:32" ht="17.399999999999999">
      <c r="D38" s="25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33"/>
      <c r="AB38" s="27"/>
      <c r="AC38" s="70"/>
      <c r="AD38" s="27"/>
      <c r="AE38" s="16"/>
      <c r="AF38" s="17"/>
    </row>
    <row r="39" spans="1:32" ht="17.399999999999999">
      <c r="D39" s="30" t="s">
        <v>160</v>
      </c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70"/>
      <c r="AB39" s="27"/>
      <c r="AC39" s="70"/>
      <c r="AD39" s="29"/>
      <c r="AE39" s="16"/>
      <c r="AF39" s="17"/>
    </row>
    <row r="40" spans="1:32" s="175" customFormat="1" ht="17.399999999999999">
      <c r="D40" s="185" t="s">
        <v>161</v>
      </c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70"/>
      <c r="AB40" s="27"/>
      <c r="AC40" s="70"/>
      <c r="AD40" s="29"/>
      <c r="AE40" s="16"/>
      <c r="AF40" s="17"/>
    </row>
    <row r="41" spans="1:32" s="175" customFormat="1" ht="17.399999999999999">
      <c r="D41" s="185" t="s">
        <v>162</v>
      </c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70"/>
      <c r="AB41" s="27"/>
      <c r="AC41" s="70"/>
      <c r="AD41" s="29"/>
      <c r="AE41" s="16"/>
      <c r="AF41" s="17"/>
    </row>
    <row r="42" spans="1:32" s="175" customFormat="1" ht="17.399999999999999">
      <c r="D42" s="185" t="s">
        <v>163</v>
      </c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70"/>
      <c r="AB42" s="27"/>
      <c r="AC42" s="70"/>
      <c r="AD42" s="29"/>
      <c r="AE42" s="16"/>
      <c r="AF42" s="17"/>
    </row>
    <row r="43" spans="1:32" ht="15">
      <c r="D43" s="185" t="s">
        <v>164</v>
      </c>
      <c r="AD43" s="15"/>
      <c r="AE43" s="16"/>
      <c r="AF43" s="17"/>
    </row>
    <row r="44" spans="1:32" s="175" customFormat="1" ht="15">
      <c r="D44" s="185"/>
      <c r="E44" s="9"/>
      <c r="AA44" s="176"/>
      <c r="AC44" s="176"/>
      <c r="AD44" s="15"/>
      <c r="AE44" s="16"/>
      <c r="AF44" s="17"/>
    </row>
    <row r="45" spans="1:32" ht="15.6">
      <c r="C45" s="35"/>
      <c r="D45" s="34" t="s">
        <v>169</v>
      </c>
      <c r="E45" s="35"/>
      <c r="AD45" s="15"/>
    </row>
    <row r="46" spans="1:32" ht="15">
      <c r="C46" s="35"/>
      <c r="D46" s="84" t="s">
        <v>78</v>
      </c>
      <c r="E46" s="35"/>
      <c r="AD46" s="15"/>
    </row>
    <row r="47" spans="1:32" ht="15">
      <c r="C47" s="35"/>
      <c r="D47" s="84" t="s">
        <v>167</v>
      </c>
      <c r="E47" s="35"/>
      <c r="AD47" s="15"/>
    </row>
    <row r="48" spans="1:32" ht="15">
      <c r="C48" s="35"/>
      <c r="D48" s="84" t="s">
        <v>168</v>
      </c>
      <c r="E48" s="35"/>
    </row>
    <row r="49" spans="3:5" ht="15">
      <c r="C49" s="35"/>
      <c r="D49" s="84" t="s">
        <v>79</v>
      </c>
      <c r="E49" s="35"/>
    </row>
    <row r="50" spans="3:5" ht="15">
      <c r="C50" s="35"/>
      <c r="D50" s="84" t="s">
        <v>80</v>
      </c>
      <c r="E50" s="35"/>
    </row>
    <row r="51" spans="3:5" ht="15">
      <c r="C51" s="35"/>
      <c r="D51" s="84" t="s">
        <v>170</v>
      </c>
      <c r="E51" s="35"/>
    </row>
    <row r="52" spans="3:5" ht="15">
      <c r="C52" s="35"/>
      <c r="D52" s="84" t="s">
        <v>81</v>
      </c>
      <c r="E52" s="35"/>
    </row>
    <row r="53" spans="3:5" ht="15">
      <c r="C53" s="35"/>
      <c r="D53" s="84" t="s">
        <v>82</v>
      </c>
      <c r="E53" s="35"/>
    </row>
    <row r="54" spans="3:5" ht="15">
      <c r="C54" s="35"/>
      <c r="D54" s="84" t="s">
        <v>83</v>
      </c>
      <c r="E54" s="35"/>
    </row>
    <row r="55" spans="3:5" ht="15">
      <c r="C55" s="35"/>
      <c r="D55" s="84" t="s">
        <v>84</v>
      </c>
      <c r="E55" s="35"/>
    </row>
    <row r="56" spans="3:5" ht="15">
      <c r="C56" s="35"/>
      <c r="D56" s="35"/>
      <c r="E56" s="35"/>
    </row>
    <row r="57" spans="3:5" ht="15.6">
      <c r="C57" s="35"/>
      <c r="D57" s="34" t="s">
        <v>85</v>
      </c>
      <c r="E57" s="35"/>
    </row>
    <row r="58" spans="3:5" ht="15">
      <c r="C58" s="35"/>
      <c r="D58" s="84"/>
      <c r="E58" s="35"/>
    </row>
    <row r="59" spans="3:5" ht="15">
      <c r="C59" s="35"/>
      <c r="D59" s="84" t="s">
        <v>86</v>
      </c>
      <c r="E59" s="35"/>
    </row>
    <row r="60" spans="3:5" ht="15">
      <c r="C60" s="35"/>
      <c r="D60" s="84" t="s">
        <v>87</v>
      </c>
      <c r="E60" s="35"/>
    </row>
    <row r="61" spans="3:5" ht="15">
      <c r="C61" s="35"/>
      <c r="D61" s="84" t="s">
        <v>88</v>
      </c>
      <c r="E61" s="35"/>
    </row>
    <row r="62" spans="3:5" ht="15">
      <c r="C62" s="35"/>
      <c r="D62" s="84" t="s">
        <v>89</v>
      </c>
      <c r="E62" s="35"/>
    </row>
    <row r="63" spans="3:5" ht="15">
      <c r="C63" s="35"/>
      <c r="D63" s="84" t="s">
        <v>171</v>
      </c>
      <c r="E63" s="35"/>
    </row>
    <row r="64" spans="3:5" ht="15">
      <c r="C64" s="35"/>
      <c r="D64" s="98"/>
      <c r="E64" s="35"/>
    </row>
    <row r="65" spans="3:5" ht="15">
      <c r="C65" s="35"/>
      <c r="D65" s="98"/>
      <c r="E65" s="35"/>
    </row>
    <row r="66" spans="3:5" ht="15">
      <c r="C66" s="35"/>
      <c r="D66" s="35"/>
      <c r="E66" s="35"/>
    </row>
  </sheetData>
  <sheetProtection formatCells="0" formatColumns="0" formatRows="0" insertColumns="0" insertHyperlinks="0" deleteColumns="0" deleteRows="0" autoFilter="0" pivotTables="0"/>
  <dataConsolidate>
    <dataRefs count="1">
      <dataRef ref="T63:Y63" sheet="podstawowa"/>
    </dataRefs>
  </dataConsolidate>
  <mergeCells count="24">
    <mergeCell ref="B37:AD37"/>
    <mergeCell ref="B36:AD36"/>
    <mergeCell ref="B25:B33"/>
    <mergeCell ref="C33:P33"/>
    <mergeCell ref="C25:C29"/>
    <mergeCell ref="AF22:AH23"/>
    <mergeCell ref="AG12:AL15"/>
    <mergeCell ref="C11:C17"/>
    <mergeCell ref="B11:B24"/>
    <mergeCell ref="C24:P24"/>
    <mergeCell ref="C19:C22"/>
    <mergeCell ref="E2:AC2"/>
    <mergeCell ref="E3:AC3"/>
    <mergeCell ref="E4:AC4"/>
    <mergeCell ref="E9:E10"/>
    <mergeCell ref="E8:AC8"/>
    <mergeCell ref="E6:AC6"/>
    <mergeCell ref="AD8:AD10"/>
    <mergeCell ref="F9:AA9"/>
    <mergeCell ref="B8:B10"/>
    <mergeCell ref="C8:C10"/>
    <mergeCell ref="D8:D10"/>
    <mergeCell ref="AB9:AB10"/>
    <mergeCell ref="AC9:AC10"/>
  </mergeCells>
  <phoneticPr fontId="0" type="noConversion"/>
  <printOptions horizontalCentered="1"/>
  <pageMargins left="0.7" right="0.7" top="0.75" bottom="0.75" header="0.3" footer="0.3"/>
  <pageSetup paperSize="9" scale="63" orientation="portrait" horizontalDpi="4294967293" r:id="rId1"/>
  <colBreaks count="1" manualBreakCount="1">
    <brk id="3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139"/>
  <sheetViews>
    <sheetView zoomScale="80" zoomScaleNormal="80" workbookViewId="0">
      <selection activeCell="AC101" sqref="AC101"/>
    </sheetView>
  </sheetViews>
  <sheetFormatPr defaultColWidth="9" defaultRowHeight="13.8"/>
  <cols>
    <col min="1" max="1" width="1.5" style="43" customWidth="1"/>
    <col min="2" max="2" width="6.69921875" style="43" customWidth="1"/>
    <col min="3" max="3" width="49.19921875" style="43" customWidth="1"/>
    <col min="4" max="4" width="9" style="43"/>
    <col min="5" max="5" width="3.8984375" style="43" customWidth="1"/>
    <col min="6" max="6" width="3.69921875" style="43" customWidth="1"/>
    <col min="7" max="7" width="3.69921875" style="43" hidden="1" customWidth="1"/>
    <col min="8" max="9" width="3.69921875" style="43" customWidth="1"/>
    <col min="10" max="10" width="3.69921875" style="43" hidden="1" customWidth="1"/>
    <col min="11" max="12" width="3.69921875" style="43" customWidth="1"/>
    <col min="13" max="13" width="3.19921875" style="43" customWidth="1"/>
    <col min="14" max="17" width="3.69921875" style="43" hidden="1" customWidth="1"/>
    <col min="18" max="18" width="3.5" style="43" customWidth="1"/>
    <col min="19" max="19" width="3.19921875" style="43" customWidth="1"/>
    <col min="20" max="20" width="9.765625E-2" style="43" customWidth="1"/>
    <col min="21" max="21" width="3.69921875" style="43" customWidth="1"/>
    <col min="22" max="22" width="9.765625E-2" style="43" customWidth="1"/>
    <col min="23" max="25" width="3.69921875" style="43" hidden="1" customWidth="1"/>
    <col min="26" max="26" width="9" style="43"/>
    <col min="27" max="27" width="8.3984375" style="43" customWidth="1"/>
    <col min="28" max="28" width="4.8984375" style="43" customWidth="1"/>
    <col min="29" max="29" width="9.5" style="118" customWidth="1"/>
    <col min="30" max="16384" width="9" style="43"/>
  </cols>
  <sheetData>
    <row r="1" spans="2:30">
      <c r="C1" s="95" t="s">
        <v>0</v>
      </c>
      <c r="E1" s="44"/>
    </row>
    <row r="2" spans="2:30" ht="15">
      <c r="D2" s="45" t="s">
        <v>1</v>
      </c>
      <c r="E2" s="210" t="s">
        <v>2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</row>
    <row r="3" spans="2:30" ht="15">
      <c r="D3" s="45" t="s">
        <v>3</v>
      </c>
      <c r="E3" s="99" t="s">
        <v>4</v>
      </c>
      <c r="F3" s="99"/>
      <c r="G3" s="99"/>
      <c r="H3" s="99"/>
      <c r="I3" s="99"/>
      <c r="J3" s="99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19"/>
    </row>
    <row r="4" spans="2:30" ht="15">
      <c r="D4" s="45" t="s">
        <v>5</v>
      </c>
      <c r="E4" s="99" t="s">
        <v>6</v>
      </c>
      <c r="F4" s="99"/>
      <c r="G4" s="99"/>
      <c r="H4" s="99"/>
      <c r="I4" s="99"/>
      <c r="J4" s="99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19"/>
    </row>
    <row r="5" spans="2:30" ht="15">
      <c r="D5" s="45" t="s">
        <v>7</v>
      </c>
      <c r="E5" s="99" t="s">
        <v>8</v>
      </c>
      <c r="F5" s="99"/>
      <c r="G5" s="99"/>
      <c r="H5" s="99"/>
      <c r="I5" s="99"/>
      <c r="J5" s="99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19"/>
    </row>
    <row r="6" spans="2:30" ht="10.5" customHeight="1">
      <c r="D6" s="45" t="s">
        <v>90</v>
      </c>
      <c r="E6" s="101"/>
      <c r="F6" s="101"/>
      <c r="G6" s="101"/>
      <c r="H6" s="101"/>
      <c r="I6" s="101"/>
      <c r="J6" s="101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19"/>
    </row>
    <row r="7" spans="2:30" ht="15.75" customHeight="1">
      <c r="D7" s="45" t="s">
        <v>9</v>
      </c>
      <c r="E7" s="102" t="s">
        <v>10</v>
      </c>
      <c r="F7" s="102"/>
      <c r="G7" s="102"/>
      <c r="H7" s="102"/>
      <c r="I7" s="102"/>
      <c r="J7" s="102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19"/>
    </row>
    <row r="8" spans="2:30">
      <c r="B8" s="43" t="s">
        <v>91</v>
      </c>
    </row>
    <row r="9" spans="2:30" ht="6" customHeight="1"/>
    <row r="10" spans="2:30" ht="23.25" customHeight="1" thickBot="1">
      <c r="B10" s="220" t="s">
        <v>12</v>
      </c>
      <c r="C10" s="211" t="s">
        <v>13</v>
      </c>
      <c r="D10" s="213" t="s">
        <v>14</v>
      </c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215" t="s">
        <v>15</v>
      </c>
      <c r="AD10" s="86"/>
    </row>
    <row r="11" spans="2:30" ht="23.25" customHeight="1" thickTop="1" thickBot="1">
      <c r="B11" s="221"/>
      <c r="C11" s="212"/>
      <c r="D11" s="218" t="s">
        <v>92</v>
      </c>
      <c r="E11" s="218" t="s">
        <v>17</v>
      </c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 t="s">
        <v>18</v>
      </c>
      <c r="AB11" s="248" t="s">
        <v>19</v>
      </c>
      <c r="AC11" s="216"/>
      <c r="AD11" s="86"/>
    </row>
    <row r="12" spans="2:30" ht="15" customHeight="1" thickTop="1" thickBot="1">
      <c r="B12" s="221"/>
      <c r="C12" s="212"/>
      <c r="D12" s="218"/>
      <c r="E12" s="21" t="s">
        <v>20</v>
      </c>
      <c r="F12" s="21" t="s">
        <v>21</v>
      </c>
      <c r="G12" s="21" t="s">
        <v>22</v>
      </c>
      <c r="H12" s="21" t="s">
        <v>165</v>
      </c>
      <c r="I12" s="21" t="s">
        <v>166</v>
      </c>
      <c r="J12" s="21" t="s">
        <v>23</v>
      </c>
      <c r="K12" s="21" t="s">
        <v>24</v>
      </c>
      <c r="L12" s="21" t="s">
        <v>25</v>
      </c>
      <c r="M12" s="21" t="s">
        <v>26</v>
      </c>
      <c r="N12" s="21" t="s">
        <v>27</v>
      </c>
      <c r="O12" s="21" t="s">
        <v>28</v>
      </c>
      <c r="P12" s="21" t="s">
        <v>29</v>
      </c>
      <c r="Q12" s="21" t="s">
        <v>30</v>
      </c>
      <c r="R12" s="21" t="s">
        <v>31</v>
      </c>
      <c r="S12" s="21" t="s">
        <v>32</v>
      </c>
      <c r="T12" s="21" t="s">
        <v>33</v>
      </c>
      <c r="U12" s="21" t="s">
        <v>34</v>
      </c>
      <c r="V12" s="21" t="s">
        <v>35</v>
      </c>
      <c r="W12" s="21" t="s">
        <v>36</v>
      </c>
      <c r="X12" s="21" t="s">
        <v>37</v>
      </c>
      <c r="Y12" s="21" t="s">
        <v>38</v>
      </c>
      <c r="Z12" s="21" t="s">
        <v>39</v>
      </c>
      <c r="AA12" s="218"/>
      <c r="AB12" s="248"/>
      <c r="AC12" s="217"/>
      <c r="AD12" s="86"/>
    </row>
    <row r="13" spans="2:30" ht="16.8" thickTop="1" thickBot="1">
      <c r="B13" s="81" t="s">
        <v>93</v>
      </c>
      <c r="C13" s="80" t="s">
        <v>94</v>
      </c>
      <c r="D13" s="2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0">
        <v>28</v>
      </c>
      <c r="AA13" s="13" t="s">
        <v>42</v>
      </c>
      <c r="AB13" s="14">
        <v>3</v>
      </c>
      <c r="AC13" s="52"/>
    </row>
    <row r="14" spans="2:30" ht="16.2" thickTop="1">
      <c r="B14" s="46"/>
      <c r="C14" s="47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0">
        <f>SUM(Z13:Z13)</f>
        <v>28</v>
      </c>
      <c r="AA14" s="49"/>
      <c r="AB14" s="50">
        <f>SUM(AB13:AB13)</f>
        <v>3</v>
      </c>
      <c r="AC14" s="120"/>
    </row>
    <row r="15" spans="2:30" ht="15" customHeight="1">
      <c r="B15" s="36"/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  <c r="AA15" s="39"/>
      <c r="AB15" s="41"/>
      <c r="AC15" s="42"/>
    </row>
    <row r="16" spans="2:30" ht="15" customHeight="1">
      <c r="B16" s="219" t="s">
        <v>95</v>
      </c>
      <c r="C16" s="219"/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9"/>
      <c r="AB16" s="41"/>
      <c r="AC16" s="42"/>
    </row>
    <row r="17" spans="2:29" ht="15" customHeight="1">
      <c r="B17" s="36"/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  <c r="AA17" s="39"/>
      <c r="AB17" s="41"/>
      <c r="AC17" s="42"/>
    </row>
    <row r="18" spans="2:29" ht="15" customHeight="1" thickBot="1">
      <c r="B18" s="220" t="s">
        <v>12</v>
      </c>
      <c r="C18" s="211" t="s">
        <v>13</v>
      </c>
      <c r="D18" s="213" t="s">
        <v>14</v>
      </c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215" t="s">
        <v>15</v>
      </c>
    </row>
    <row r="19" spans="2:29" ht="15" customHeight="1" thickTop="1" thickBot="1">
      <c r="B19" s="221"/>
      <c r="C19" s="212"/>
      <c r="D19" s="218" t="s">
        <v>92</v>
      </c>
      <c r="E19" s="218" t="s">
        <v>17</v>
      </c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 t="s">
        <v>18</v>
      </c>
      <c r="AB19" s="248" t="s">
        <v>19</v>
      </c>
      <c r="AC19" s="216"/>
    </row>
    <row r="20" spans="2:29" ht="22.2" customHeight="1" thickTop="1" thickBot="1">
      <c r="B20" s="221"/>
      <c r="C20" s="212"/>
      <c r="D20" s="218"/>
      <c r="E20" s="21" t="s">
        <v>20</v>
      </c>
      <c r="F20" s="21" t="s">
        <v>21</v>
      </c>
      <c r="G20" s="21" t="s">
        <v>22</v>
      </c>
      <c r="H20" s="21" t="s">
        <v>165</v>
      </c>
      <c r="I20" s="21" t="s">
        <v>166</v>
      </c>
      <c r="J20" s="21" t="s">
        <v>23</v>
      </c>
      <c r="K20" s="21" t="s">
        <v>24</v>
      </c>
      <c r="L20" s="21" t="s">
        <v>25</v>
      </c>
      <c r="M20" s="21" t="s">
        <v>26</v>
      </c>
      <c r="N20" s="21" t="s">
        <v>27</v>
      </c>
      <c r="O20" s="21" t="s">
        <v>28</v>
      </c>
      <c r="P20" s="21" t="s">
        <v>29</v>
      </c>
      <c r="Q20" s="21" t="s">
        <v>30</v>
      </c>
      <c r="R20" s="21" t="s">
        <v>31</v>
      </c>
      <c r="S20" s="21" t="s">
        <v>32</v>
      </c>
      <c r="T20" s="21" t="s">
        <v>33</v>
      </c>
      <c r="U20" s="21" t="s">
        <v>34</v>
      </c>
      <c r="V20" s="21" t="s">
        <v>35</v>
      </c>
      <c r="W20" s="21" t="s">
        <v>36</v>
      </c>
      <c r="X20" s="21" t="s">
        <v>37</v>
      </c>
      <c r="Y20" s="21" t="s">
        <v>38</v>
      </c>
      <c r="Z20" s="21" t="s">
        <v>39</v>
      </c>
      <c r="AA20" s="218"/>
      <c r="AB20" s="248"/>
      <c r="AC20" s="217"/>
    </row>
    <row r="21" spans="2:29" ht="15" customHeight="1" thickTop="1" thickBot="1">
      <c r="B21" s="82">
        <v>2</v>
      </c>
      <c r="C21" s="85" t="s">
        <v>151</v>
      </c>
      <c r="D21" s="23"/>
      <c r="E21" s="13">
        <v>14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0">
        <f>SUM(E21:Y21)</f>
        <v>14</v>
      </c>
      <c r="AA21" s="13" t="s">
        <v>47</v>
      </c>
      <c r="AB21" s="14">
        <v>1</v>
      </c>
      <c r="AC21" s="52" t="s">
        <v>43</v>
      </c>
    </row>
    <row r="22" spans="2:29" ht="15" customHeight="1" thickTop="1" thickBot="1">
      <c r="B22" s="82">
        <v>2</v>
      </c>
      <c r="C22" s="85" t="s">
        <v>96</v>
      </c>
      <c r="D22" s="23"/>
      <c r="E22" s="13"/>
      <c r="F22" s="13"/>
      <c r="G22" s="13"/>
      <c r="H22" s="13">
        <v>28</v>
      </c>
      <c r="I22" s="13"/>
      <c r="J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0">
        <f>SUM(E22:Y22)</f>
        <v>28</v>
      </c>
      <c r="AA22" s="13" t="s">
        <v>42</v>
      </c>
      <c r="AB22" s="14">
        <v>2</v>
      </c>
      <c r="AC22" s="52" t="s">
        <v>43</v>
      </c>
    </row>
    <row r="23" spans="2:29" ht="15" customHeight="1">
      <c r="B23" s="83">
        <v>2</v>
      </c>
      <c r="C23" s="117" t="s">
        <v>97</v>
      </c>
      <c r="D23" s="23"/>
      <c r="E23" s="13"/>
      <c r="F23" s="13"/>
      <c r="G23" s="13"/>
      <c r="H23" s="13">
        <v>28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0">
        <v>28</v>
      </c>
      <c r="AA23" s="13" t="s">
        <v>47</v>
      </c>
      <c r="AB23" s="14">
        <v>2</v>
      </c>
      <c r="AC23" s="52" t="s">
        <v>43</v>
      </c>
    </row>
    <row r="24" spans="2:29" ht="15" customHeight="1" thickTop="1" thickBot="1">
      <c r="B24" s="81" t="s">
        <v>98</v>
      </c>
      <c r="C24" s="103" t="s">
        <v>99</v>
      </c>
      <c r="D24" s="23"/>
      <c r="E24" s="13"/>
      <c r="F24" s="13"/>
      <c r="G24" s="13"/>
      <c r="H24" s="13">
        <v>28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0">
        <v>28</v>
      </c>
      <c r="AA24" s="13" t="s">
        <v>47</v>
      </c>
      <c r="AB24" s="14">
        <v>2</v>
      </c>
      <c r="AC24" s="52" t="s">
        <v>43</v>
      </c>
    </row>
    <row r="25" spans="2:29" ht="15" customHeight="1" thickTop="1" thickBot="1">
      <c r="B25" s="81" t="s">
        <v>98</v>
      </c>
      <c r="C25" s="103" t="s">
        <v>100</v>
      </c>
      <c r="D25" s="23"/>
      <c r="E25" s="13"/>
      <c r="F25" s="13"/>
      <c r="G25" s="13"/>
      <c r="H25" s="13"/>
      <c r="I25" s="13"/>
      <c r="J25" s="13"/>
      <c r="K25" s="13"/>
      <c r="L25" s="13"/>
      <c r="M25" s="13">
        <v>28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0">
        <v>28</v>
      </c>
      <c r="AA25" s="13" t="s">
        <v>47</v>
      </c>
      <c r="AB25" s="14">
        <v>3</v>
      </c>
      <c r="AC25" s="52" t="s">
        <v>43</v>
      </c>
    </row>
    <row r="26" spans="2:29" ht="15" customHeight="1" thickTop="1" thickBot="1">
      <c r="B26" s="81" t="s">
        <v>101</v>
      </c>
      <c r="C26" s="103" t="s">
        <v>102</v>
      </c>
      <c r="D26" s="23"/>
      <c r="E26" s="13"/>
      <c r="F26" s="13"/>
      <c r="G26" s="13"/>
      <c r="H26" s="13">
        <v>28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0">
        <v>28</v>
      </c>
      <c r="AA26" s="13" t="s">
        <v>47</v>
      </c>
      <c r="AB26" s="14">
        <v>2</v>
      </c>
      <c r="AC26" s="52" t="s">
        <v>43</v>
      </c>
    </row>
    <row r="27" spans="2:29" ht="15" customHeight="1" thickTop="1" thickBot="1">
      <c r="B27" s="83">
        <v>4</v>
      </c>
      <c r="C27" s="103" t="s">
        <v>103</v>
      </c>
      <c r="D27" s="23"/>
      <c r="E27" s="13"/>
      <c r="F27" s="13"/>
      <c r="G27" s="13"/>
      <c r="H27" s="13"/>
      <c r="I27" s="13"/>
      <c r="J27" s="13"/>
      <c r="K27" s="13"/>
      <c r="L27" s="13"/>
      <c r="M27" s="13">
        <v>28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0">
        <f>SUM(E27:Y27)</f>
        <v>28</v>
      </c>
      <c r="AA27" s="13" t="s">
        <v>47</v>
      </c>
      <c r="AB27" s="14">
        <v>3</v>
      </c>
      <c r="AC27" s="56" t="s">
        <v>43</v>
      </c>
    </row>
    <row r="28" spans="2:29" ht="15" customHeight="1" thickTop="1">
      <c r="B28" s="46"/>
      <c r="C28" s="47"/>
      <c r="D28" s="4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0">
        <f>SUM(Z21:Z27)</f>
        <v>182</v>
      </c>
      <c r="AA28" s="49"/>
      <c r="AB28" s="50">
        <f>SUM(AB21:AB27)</f>
        <v>15</v>
      </c>
      <c r="AC28" s="120"/>
    </row>
    <row r="29" spans="2:29" ht="15" customHeight="1">
      <c r="B29" s="36"/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/>
      <c r="AA29" s="39"/>
      <c r="AB29" s="41"/>
      <c r="AC29" s="42"/>
    </row>
    <row r="30" spans="2:29" ht="15" customHeight="1">
      <c r="B30" s="219" t="s">
        <v>104</v>
      </c>
      <c r="C30" s="219"/>
      <c r="D30" s="38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  <c r="AA30" s="39"/>
      <c r="AB30" s="41"/>
      <c r="AC30" s="42"/>
    </row>
    <row r="31" spans="2:29" ht="15" customHeight="1">
      <c r="B31" s="36"/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  <c r="AA31" s="39"/>
      <c r="AB31" s="41"/>
      <c r="AC31" s="42"/>
    </row>
    <row r="32" spans="2:29" ht="15" customHeight="1" thickBot="1">
      <c r="B32" s="220" t="s">
        <v>12</v>
      </c>
      <c r="C32" s="211" t="s">
        <v>13</v>
      </c>
      <c r="D32" s="213" t="s">
        <v>14</v>
      </c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4"/>
      <c r="AC32" s="215" t="s">
        <v>15</v>
      </c>
    </row>
    <row r="33" spans="2:32" ht="15" customHeight="1" thickTop="1" thickBot="1">
      <c r="B33" s="221"/>
      <c r="C33" s="212"/>
      <c r="D33" s="218" t="s">
        <v>92</v>
      </c>
      <c r="E33" s="218" t="s">
        <v>17</v>
      </c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 t="s">
        <v>18</v>
      </c>
      <c r="AB33" s="248" t="s">
        <v>19</v>
      </c>
      <c r="AC33" s="216"/>
    </row>
    <row r="34" spans="2:32" ht="15" customHeight="1" thickTop="1" thickBot="1">
      <c r="B34" s="221"/>
      <c r="C34" s="212"/>
      <c r="D34" s="218"/>
      <c r="E34" s="21" t="s">
        <v>20</v>
      </c>
      <c r="F34" s="21" t="s">
        <v>21</v>
      </c>
      <c r="G34" s="21" t="s">
        <v>22</v>
      </c>
      <c r="H34" s="21" t="s">
        <v>165</v>
      </c>
      <c r="I34" s="21" t="s">
        <v>166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1" t="s">
        <v>33</v>
      </c>
      <c r="U34" s="21" t="s">
        <v>34</v>
      </c>
      <c r="V34" s="21" t="s">
        <v>35</v>
      </c>
      <c r="W34" s="21" t="s">
        <v>36</v>
      </c>
      <c r="X34" s="21" t="s">
        <v>37</v>
      </c>
      <c r="Y34" s="21" t="s">
        <v>38</v>
      </c>
      <c r="Z34" s="21" t="s">
        <v>39</v>
      </c>
      <c r="AA34" s="218"/>
      <c r="AB34" s="248"/>
      <c r="AC34" s="217"/>
    </row>
    <row r="35" spans="2:32" ht="15" customHeight="1">
      <c r="B35" s="82">
        <v>2</v>
      </c>
      <c r="C35" s="103" t="s">
        <v>105</v>
      </c>
      <c r="D35" s="160"/>
      <c r="E35" s="160">
        <v>14</v>
      </c>
      <c r="F35" s="160"/>
      <c r="G35" s="160"/>
      <c r="H35" s="160"/>
      <c r="I35" s="160"/>
      <c r="J35" s="160"/>
      <c r="K35" s="13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57"/>
      <c r="W35" s="157"/>
      <c r="X35" s="157"/>
      <c r="Y35" s="157"/>
      <c r="Z35" s="20">
        <f>SUM(E35:Y35)</f>
        <v>14</v>
      </c>
      <c r="AA35" s="13" t="s">
        <v>47</v>
      </c>
      <c r="AB35" s="121">
        <v>1</v>
      </c>
      <c r="AC35" s="162" t="s">
        <v>45</v>
      </c>
    </row>
    <row r="36" spans="2:32" ht="15" customHeight="1">
      <c r="B36" s="82">
        <v>2</v>
      </c>
      <c r="C36" s="164" t="s">
        <v>106</v>
      </c>
      <c r="D36" s="161"/>
      <c r="E36" s="161"/>
      <c r="F36" s="161"/>
      <c r="G36" s="161"/>
      <c r="H36" s="160">
        <v>28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16"/>
      <c r="W36" s="116"/>
      <c r="X36" s="116"/>
      <c r="Y36" s="116"/>
      <c r="Z36" s="20">
        <v>28</v>
      </c>
      <c r="AA36" s="13" t="s">
        <v>42</v>
      </c>
      <c r="AB36" s="121">
        <v>2</v>
      </c>
      <c r="AC36" s="156" t="s">
        <v>107</v>
      </c>
    </row>
    <row r="37" spans="2:32" ht="15" customHeight="1">
      <c r="B37" s="82">
        <v>2</v>
      </c>
      <c r="C37" s="164" t="s">
        <v>108</v>
      </c>
      <c r="D37" s="23"/>
      <c r="E37" s="13"/>
      <c r="F37" s="13"/>
      <c r="G37" s="13"/>
      <c r="H37" s="13">
        <v>28</v>
      </c>
      <c r="I37" s="13"/>
      <c r="J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0">
        <f>SUM(E37:Y37)</f>
        <v>28</v>
      </c>
      <c r="AA37" s="13" t="s">
        <v>47</v>
      </c>
      <c r="AB37" s="14">
        <v>2</v>
      </c>
      <c r="AC37" s="52" t="s">
        <v>45</v>
      </c>
      <c r="AF37" s="104"/>
    </row>
    <row r="38" spans="2:32" ht="15" customHeight="1">
      <c r="B38" s="83">
        <v>3</v>
      </c>
      <c r="C38" s="103" t="s">
        <v>109</v>
      </c>
      <c r="D38" s="23"/>
      <c r="E38" s="13"/>
      <c r="F38" s="13"/>
      <c r="G38" s="13"/>
      <c r="H38" s="13">
        <v>28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0">
        <v>28</v>
      </c>
      <c r="AA38" s="13" t="s">
        <v>47</v>
      </c>
      <c r="AB38" s="14">
        <v>2</v>
      </c>
      <c r="AC38" s="52" t="s">
        <v>45</v>
      </c>
    </row>
    <row r="39" spans="2:32" ht="15" customHeight="1" thickTop="1" thickBot="1">
      <c r="B39" s="83">
        <v>3</v>
      </c>
      <c r="C39" s="80" t="s">
        <v>110</v>
      </c>
      <c r="D39" s="23"/>
      <c r="E39" s="13"/>
      <c r="F39" s="13"/>
      <c r="G39" s="13"/>
      <c r="H39" s="13"/>
      <c r="I39" s="13"/>
      <c r="J39" s="13"/>
      <c r="K39" s="13"/>
      <c r="L39" s="13"/>
      <c r="M39" s="13">
        <v>28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0">
        <f>SUM(E39:Y39)</f>
        <v>28</v>
      </c>
      <c r="AA39" s="13" t="s">
        <v>47</v>
      </c>
      <c r="AB39" s="14">
        <v>3</v>
      </c>
      <c r="AC39" s="56" t="s">
        <v>107</v>
      </c>
    </row>
    <row r="40" spans="2:32" ht="15" customHeight="1" thickTop="1" thickBot="1">
      <c r="B40" s="81" t="s">
        <v>101</v>
      </c>
      <c r="C40" s="103" t="s">
        <v>111</v>
      </c>
      <c r="D40" s="23"/>
      <c r="E40" s="13"/>
      <c r="F40" s="13"/>
      <c r="G40" s="13"/>
      <c r="H40" s="13">
        <v>28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0">
        <v>28</v>
      </c>
      <c r="AA40" s="13" t="s">
        <v>47</v>
      </c>
      <c r="AB40" s="14">
        <v>2</v>
      </c>
      <c r="AC40" s="52" t="s">
        <v>45</v>
      </c>
    </row>
    <row r="41" spans="2:32" ht="15" customHeight="1" thickTop="1" thickBot="1">
      <c r="B41" s="83">
        <v>4</v>
      </c>
      <c r="C41" s="103" t="s">
        <v>112</v>
      </c>
      <c r="D41" s="23"/>
      <c r="E41" s="13"/>
      <c r="F41" s="13"/>
      <c r="G41" s="13"/>
      <c r="H41" s="13"/>
      <c r="I41" s="13"/>
      <c r="J41" s="13"/>
      <c r="K41" s="13"/>
      <c r="L41" s="13"/>
      <c r="M41" s="13">
        <v>28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0">
        <f>SUM(E41:Y41)</f>
        <v>28</v>
      </c>
      <c r="AA41" s="13" t="s">
        <v>47</v>
      </c>
      <c r="AB41" s="14">
        <v>3</v>
      </c>
      <c r="AC41" s="56" t="s">
        <v>113</v>
      </c>
    </row>
    <row r="42" spans="2:32" ht="15" customHeight="1" thickTop="1">
      <c r="B42" s="46"/>
      <c r="C42" s="4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50">
        <f>SUM(Z35:Z41)</f>
        <v>182</v>
      </c>
      <c r="AA42" s="49"/>
      <c r="AB42" s="50">
        <f>SUM(AB35:AB41)</f>
        <v>15</v>
      </c>
      <c r="AC42" s="120"/>
    </row>
    <row r="43" spans="2:32" ht="15" customHeight="1">
      <c r="B43" s="36"/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  <c r="AA43" s="39"/>
      <c r="AB43" s="41"/>
      <c r="AC43" s="42"/>
    </row>
    <row r="44" spans="2:32" ht="11.1" customHeight="1">
      <c r="B44" s="249" t="s">
        <v>114</v>
      </c>
      <c r="C44" s="249"/>
      <c r="D44" s="249"/>
      <c r="E44" s="249"/>
      <c r="F44" s="249"/>
      <c r="G44" s="249"/>
      <c r="H44" s="249"/>
      <c r="I44" s="24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39"/>
      <c r="AB44" s="41"/>
      <c r="AC44" s="42"/>
    </row>
    <row r="45" spans="2:32" ht="3.6" customHeight="1">
      <c r="B45" s="36"/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39"/>
      <c r="AB45" s="41"/>
      <c r="AC45" s="42"/>
    </row>
    <row r="46" spans="2:32" ht="14.7" customHeight="1" thickBot="1">
      <c r="B46" s="250" t="s">
        <v>12</v>
      </c>
      <c r="C46" s="253" t="s">
        <v>13</v>
      </c>
      <c r="D46" s="225" t="s">
        <v>14</v>
      </c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7"/>
      <c r="AC46" s="215" t="s">
        <v>15</v>
      </c>
    </row>
    <row r="47" spans="2:32" ht="18.75" customHeight="1" thickTop="1" thickBot="1">
      <c r="B47" s="251"/>
      <c r="C47" s="254"/>
      <c r="D47" s="243" t="s">
        <v>92</v>
      </c>
      <c r="E47" s="245" t="s">
        <v>17</v>
      </c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7"/>
      <c r="AA47" s="243" t="s">
        <v>18</v>
      </c>
      <c r="AB47" s="241" t="s">
        <v>19</v>
      </c>
      <c r="AC47" s="216"/>
      <c r="AE47" s="106"/>
    </row>
    <row r="48" spans="2:32" ht="27" customHeight="1" thickTop="1" thickBot="1">
      <c r="B48" s="252"/>
      <c r="C48" s="255"/>
      <c r="D48" s="244"/>
      <c r="E48" s="21" t="s">
        <v>20</v>
      </c>
      <c r="F48" s="21" t="s">
        <v>21</v>
      </c>
      <c r="G48" s="21" t="s">
        <v>22</v>
      </c>
      <c r="H48" s="21" t="s">
        <v>165</v>
      </c>
      <c r="I48" s="21" t="s">
        <v>166</v>
      </c>
      <c r="J48" s="21" t="s">
        <v>23</v>
      </c>
      <c r="K48" s="21" t="s">
        <v>24</v>
      </c>
      <c r="L48" s="21" t="s">
        <v>25</v>
      </c>
      <c r="M48" s="21" t="s">
        <v>26</v>
      </c>
      <c r="N48" s="21" t="s">
        <v>27</v>
      </c>
      <c r="O48" s="21" t="s">
        <v>28</v>
      </c>
      <c r="P48" s="21" t="s">
        <v>29</v>
      </c>
      <c r="Q48" s="21" t="s">
        <v>30</v>
      </c>
      <c r="R48" s="21" t="s">
        <v>31</v>
      </c>
      <c r="S48" s="21" t="s">
        <v>32</v>
      </c>
      <c r="T48" s="21" t="s">
        <v>33</v>
      </c>
      <c r="U48" s="21" t="s">
        <v>34</v>
      </c>
      <c r="V48" s="21" t="s">
        <v>35</v>
      </c>
      <c r="W48" s="21" t="s">
        <v>36</v>
      </c>
      <c r="X48" s="21" t="s">
        <v>37</v>
      </c>
      <c r="Y48" s="21" t="s">
        <v>38</v>
      </c>
      <c r="Z48" s="21" t="s">
        <v>39</v>
      </c>
      <c r="AA48" s="244"/>
      <c r="AB48" s="242"/>
      <c r="AC48" s="217"/>
    </row>
    <row r="49" spans="2:32" ht="16.8" thickTop="1" thickBot="1">
      <c r="B49" s="51" t="s">
        <v>115</v>
      </c>
      <c r="C49" s="22" t="s">
        <v>116</v>
      </c>
      <c r="D49" s="24"/>
      <c r="E49" s="13">
        <v>14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0">
        <f t="shared" ref="Z49:Z59" si="0">SUM(E49:Y49)</f>
        <v>14</v>
      </c>
      <c r="AA49" s="13" t="s">
        <v>42</v>
      </c>
      <c r="AB49" s="14">
        <v>1</v>
      </c>
      <c r="AC49" s="52" t="s">
        <v>43</v>
      </c>
    </row>
    <row r="50" spans="2:32" ht="16.8" thickTop="1" thickBot="1">
      <c r="B50" s="51" t="s">
        <v>115</v>
      </c>
      <c r="C50" s="24" t="s">
        <v>117</v>
      </c>
      <c r="D50" s="24"/>
      <c r="E50" s="13"/>
      <c r="F50" s="13"/>
      <c r="G50" s="13"/>
      <c r="H50" s="13">
        <v>28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>
        <v>2</v>
      </c>
      <c r="W50" s="13"/>
      <c r="X50" s="13"/>
      <c r="Y50" s="13"/>
      <c r="Z50" s="20">
        <v>28</v>
      </c>
      <c r="AA50" s="13" t="s">
        <v>42</v>
      </c>
      <c r="AB50" s="14">
        <v>2</v>
      </c>
      <c r="AC50" s="52" t="s">
        <v>43</v>
      </c>
    </row>
    <row r="51" spans="2:32" ht="16.8" thickTop="1" thickBot="1">
      <c r="B51" s="51" t="s">
        <v>115</v>
      </c>
      <c r="C51" s="22" t="s">
        <v>118</v>
      </c>
      <c r="D51" s="22"/>
      <c r="E51" s="13"/>
      <c r="F51" s="13"/>
      <c r="G51" s="13"/>
      <c r="H51" s="13">
        <v>28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0">
        <f t="shared" si="0"/>
        <v>28</v>
      </c>
      <c r="AA51" s="13" t="s">
        <v>42</v>
      </c>
      <c r="AB51" s="14">
        <v>2</v>
      </c>
      <c r="AC51" s="52" t="s">
        <v>43</v>
      </c>
    </row>
    <row r="52" spans="2:32" ht="16.8" thickTop="1" thickBot="1">
      <c r="B52" s="51" t="s">
        <v>115</v>
      </c>
      <c r="C52" s="22" t="s">
        <v>119</v>
      </c>
      <c r="D52" s="24"/>
      <c r="E52" s="13"/>
      <c r="F52" s="13"/>
      <c r="G52" s="13"/>
      <c r="H52" s="13">
        <v>28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0">
        <f t="shared" si="0"/>
        <v>28</v>
      </c>
      <c r="AA52" s="13" t="s">
        <v>42</v>
      </c>
      <c r="AB52" s="14">
        <v>2</v>
      </c>
      <c r="AC52" s="52" t="s">
        <v>43</v>
      </c>
    </row>
    <row r="53" spans="2:32" ht="16.8" thickTop="1" thickBot="1">
      <c r="B53" s="51" t="s">
        <v>98</v>
      </c>
      <c r="C53" s="24" t="s">
        <v>120</v>
      </c>
      <c r="D53" s="51"/>
      <c r="E53" s="13">
        <v>14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0">
        <f>SUM(E53:Y53)</f>
        <v>14</v>
      </c>
      <c r="AA53" s="13" t="s">
        <v>42</v>
      </c>
      <c r="AB53" s="14">
        <v>1</v>
      </c>
      <c r="AC53" s="52" t="s">
        <v>43</v>
      </c>
    </row>
    <row r="54" spans="2:32" ht="16.5" customHeight="1" thickTop="1" thickBot="1">
      <c r="B54" s="51" t="s">
        <v>98</v>
      </c>
      <c r="C54" s="24" t="s">
        <v>121</v>
      </c>
      <c r="D54" s="2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28</v>
      </c>
      <c r="S54" s="13"/>
      <c r="T54" s="13"/>
      <c r="U54" s="13"/>
      <c r="V54" s="13"/>
      <c r="W54" s="13"/>
      <c r="X54" s="13"/>
      <c r="Y54" s="13"/>
      <c r="Z54" s="20">
        <f t="shared" si="0"/>
        <v>28</v>
      </c>
      <c r="AA54" s="13" t="s">
        <v>42</v>
      </c>
      <c r="AB54" s="14">
        <v>3</v>
      </c>
      <c r="AC54" s="52" t="s">
        <v>43</v>
      </c>
    </row>
    <row r="55" spans="2:32" ht="16.5" customHeight="1" thickTop="1" thickBot="1">
      <c r="B55" s="51" t="s">
        <v>98</v>
      </c>
      <c r="C55" s="24" t="s">
        <v>122</v>
      </c>
      <c r="D55" s="24"/>
      <c r="E55" s="13"/>
      <c r="F55" s="13"/>
      <c r="G55" s="13"/>
      <c r="H55" s="13">
        <v>28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20">
        <f t="shared" si="0"/>
        <v>28</v>
      </c>
      <c r="AA55" s="13" t="s">
        <v>42</v>
      </c>
      <c r="AB55" s="14">
        <v>2</v>
      </c>
      <c r="AC55" s="52" t="s">
        <v>43</v>
      </c>
    </row>
    <row r="56" spans="2:32" ht="16.8" thickTop="1" thickBot="1">
      <c r="B56" s="51" t="s">
        <v>98</v>
      </c>
      <c r="C56" s="24" t="s">
        <v>123</v>
      </c>
      <c r="D56" s="5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28</v>
      </c>
      <c r="S56" s="13"/>
      <c r="T56" s="13"/>
      <c r="U56" s="13"/>
      <c r="V56" s="13"/>
      <c r="W56" s="13"/>
      <c r="X56" s="13"/>
      <c r="Y56" s="13"/>
      <c r="Z56" s="20">
        <f t="shared" si="0"/>
        <v>28</v>
      </c>
      <c r="AA56" s="13" t="s">
        <v>42</v>
      </c>
      <c r="AB56" s="14">
        <v>3</v>
      </c>
      <c r="AC56" s="52" t="s">
        <v>43</v>
      </c>
      <c r="AF56" s="24"/>
    </row>
    <row r="57" spans="2:32" ht="16.8" thickTop="1" thickBot="1">
      <c r="B57" s="51" t="s">
        <v>101</v>
      </c>
      <c r="C57" s="24" t="s">
        <v>124</v>
      </c>
      <c r="D57" s="51"/>
      <c r="E57" s="13"/>
      <c r="F57" s="13"/>
      <c r="G57" s="13"/>
      <c r="H57" s="13">
        <v>28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0">
        <f t="shared" si="0"/>
        <v>28</v>
      </c>
      <c r="AA57" s="13" t="s">
        <v>42</v>
      </c>
      <c r="AB57" s="14">
        <v>2</v>
      </c>
      <c r="AC57" s="52" t="s">
        <v>43</v>
      </c>
      <c r="AD57" s="106"/>
    </row>
    <row r="58" spans="2:32" ht="16.8" thickTop="1" thickBot="1">
      <c r="B58" s="51" t="s">
        <v>101</v>
      </c>
      <c r="C58" s="24" t="s">
        <v>125</v>
      </c>
      <c r="D58" s="5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28</v>
      </c>
      <c r="S58" s="13"/>
      <c r="T58" s="13"/>
      <c r="U58" s="13"/>
      <c r="V58" s="13"/>
      <c r="W58" s="13"/>
      <c r="X58" s="13"/>
      <c r="Y58" s="13"/>
      <c r="Z58" s="20">
        <f t="shared" si="0"/>
        <v>28</v>
      </c>
      <c r="AA58" s="13" t="s">
        <v>42</v>
      </c>
      <c r="AB58" s="14">
        <v>3</v>
      </c>
      <c r="AC58" s="52" t="s">
        <v>43</v>
      </c>
      <c r="AD58" s="106"/>
    </row>
    <row r="59" spans="2:32" ht="16.8" thickTop="1" thickBot="1">
      <c r="B59" s="51" t="s">
        <v>101</v>
      </c>
      <c r="C59" s="24" t="s">
        <v>126</v>
      </c>
      <c r="D59" s="5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>
        <v>28</v>
      </c>
      <c r="S59" s="13"/>
      <c r="T59" s="13"/>
      <c r="U59" s="13"/>
      <c r="V59" s="13"/>
      <c r="W59" s="13"/>
      <c r="X59" s="13"/>
      <c r="Y59" s="13"/>
      <c r="Z59" s="20">
        <f t="shared" si="0"/>
        <v>28</v>
      </c>
      <c r="AA59" s="13" t="s">
        <v>42</v>
      </c>
      <c r="AB59" s="14">
        <v>3</v>
      </c>
      <c r="AC59" s="52" t="s">
        <v>43</v>
      </c>
      <c r="AD59" s="106"/>
    </row>
    <row r="60" spans="2:32" ht="16.2" thickTop="1">
      <c r="B60" s="46"/>
      <c r="C60" s="47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>
        <f>SUM(Z49:Z59)</f>
        <v>280</v>
      </c>
      <c r="AA60" s="49"/>
      <c r="AB60" s="50">
        <f>SUM(AB49:AB59)</f>
        <v>24</v>
      </c>
      <c r="AC60" s="120"/>
    </row>
    <row r="61" spans="2:32" ht="15.6">
      <c r="B61" s="36"/>
      <c r="C61" s="37"/>
      <c r="D61" s="3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  <c r="AA61" s="39"/>
      <c r="AB61" s="41"/>
      <c r="AC61" s="42"/>
    </row>
    <row r="62" spans="2:32" ht="21.75" customHeight="1">
      <c r="B62" s="240" t="s">
        <v>127</v>
      </c>
      <c r="C62" s="240"/>
      <c r="D62" s="240"/>
      <c r="E62" s="240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  <c r="AA62" s="39"/>
      <c r="AB62" s="41"/>
      <c r="AC62" s="110"/>
    </row>
    <row r="63" spans="2:32" ht="3" customHeight="1">
      <c r="B63" s="111"/>
      <c r="C63" s="37"/>
      <c r="D63" s="108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  <c r="AA63" s="39"/>
      <c r="AB63" s="41"/>
      <c r="AC63" s="110"/>
    </row>
    <row r="64" spans="2:32" ht="14.7" customHeight="1" thickBot="1">
      <c r="B64" s="237" t="s">
        <v>12</v>
      </c>
      <c r="C64" s="234" t="s">
        <v>13</v>
      </c>
      <c r="D64" s="225" t="s">
        <v>14</v>
      </c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7"/>
      <c r="AC64" s="222" t="s">
        <v>15</v>
      </c>
    </row>
    <row r="65" spans="2:29" ht="18" customHeight="1" thickTop="1" thickBot="1">
      <c r="B65" s="238"/>
      <c r="C65" s="235"/>
      <c r="D65" s="243" t="s">
        <v>92</v>
      </c>
      <c r="E65" s="245" t="s">
        <v>17</v>
      </c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  <c r="S65" s="246"/>
      <c r="T65" s="246"/>
      <c r="U65" s="246"/>
      <c r="V65" s="246"/>
      <c r="W65" s="246"/>
      <c r="X65" s="246"/>
      <c r="Y65" s="246"/>
      <c r="Z65" s="247"/>
      <c r="AA65" s="243" t="s">
        <v>18</v>
      </c>
      <c r="AB65" s="241" t="s">
        <v>19</v>
      </c>
      <c r="AC65" s="223"/>
    </row>
    <row r="66" spans="2:29" ht="28.5" customHeight="1" thickTop="1" thickBot="1">
      <c r="B66" s="239"/>
      <c r="C66" s="236"/>
      <c r="D66" s="244"/>
      <c r="E66" s="21" t="s">
        <v>20</v>
      </c>
      <c r="F66" s="21" t="s">
        <v>22</v>
      </c>
      <c r="G66" s="21" t="s">
        <v>22</v>
      </c>
      <c r="H66" s="21" t="s">
        <v>165</v>
      </c>
      <c r="I66" s="21" t="s">
        <v>166</v>
      </c>
      <c r="J66" s="21" t="s">
        <v>23</v>
      </c>
      <c r="K66" s="21" t="s">
        <v>24</v>
      </c>
      <c r="L66" s="21" t="s">
        <v>25</v>
      </c>
      <c r="M66" s="21" t="s">
        <v>26</v>
      </c>
      <c r="N66" s="21" t="s">
        <v>27</v>
      </c>
      <c r="O66" s="21" t="s">
        <v>28</v>
      </c>
      <c r="P66" s="21" t="s">
        <v>29</v>
      </c>
      <c r="Q66" s="21" t="s">
        <v>30</v>
      </c>
      <c r="R66" s="21" t="s">
        <v>31</v>
      </c>
      <c r="S66" s="21" t="s">
        <v>32</v>
      </c>
      <c r="T66" s="21" t="s">
        <v>33</v>
      </c>
      <c r="U66" s="21" t="s">
        <v>34</v>
      </c>
      <c r="V66" s="21" t="s">
        <v>35</v>
      </c>
      <c r="W66" s="21" t="s">
        <v>36</v>
      </c>
      <c r="X66" s="21" t="s">
        <v>37</v>
      </c>
      <c r="Y66" s="21" t="s">
        <v>38</v>
      </c>
      <c r="Z66" s="21" t="s">
        <v>39</v>
      </c>
      <c r="AA66" s="244"/>
      <c r="AB66" s="242"/>
      <c r="AC66" s="224"/>
    </row>
    <row r="67" spans="2:29" ht="18" customHeight="1" thickTop="1" thickBot="1">
      <c r="B67" s="231" t="s">
        <v>128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3"/>
      <c r="P67" s="228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30"/>
    </row>
    <row r="68" spans="2:29" ht="16.8" thickTop="1" thickBot="1">
      <c r="B68" s="177" t="s">
        <v>115</v>
      </c>
      <c r="C68" s="173" t="s">
        <v>129</v>
      </c>
      <c r="D68" s="178"/>
      <c r="E68" s="179">
        <v>15</v>
      </c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07"/>
      <c r="Y68" s="107"/>
      <c r="Z68" s="174">
        <v>15</v>
      </c>
      <c r="AA68" s="179" t="s">
        <v>42</v>
      </c>
      <c r="AB68" s="180">
        <v>1</v>
      </c>
      <c r="AC68" s="181" t="s">
        <v>43</v>
      </c>
    </row>
    <row r="69" spans="2:29" ht="16.8" thickTop="1" thickBot="1">
      <c r="B69" s="177" t="s">
        <v>98</v>
      </c>
      <c r="C69" s="172" t="s">
        <v>130</v>
      </c>
      <c r="D69" s="178"/>
      <c r="E69" s="179">
        <v>30</v>
      </c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07"/>
      <c r="Y69" s="107"/>
      <c r="Z69" s="174">
        <v>30</v>
      </c>
      <c r="AA69" s="179" t="s">
        <v>42</v>
      </c>
      <c r="AB69" s="180">
        <v>2</v>
      </c>
      <c r="AC69" s="181" t="s">
        <v>152</v>
      </c>
    </row>
    <row r="70" spans="2:29" ht="16.8" thickTop="1" thickBot="1">
      <c r="B70" s="122"/>
      <c r="C70" s="123"/>
      <c r="D70" s="124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6">
        <f>SUM(Z68:Z69)</f>
        <v>45</v>
      </c>
      <c r="AA70" s="125"/>
      <c r="AB70" s="127">
        <f>SUM(AB68:AB69)</f>
        <v>3</v>
      </c>
      <c r="AC70" s="128"/>
    </row>
    <row r="71" spans="2:29" ht="16.8" thickTop="1" thickBot="1">
      <c r="B71" s="231" t="s">
        <v>156</v>
      </c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3"/>
      <c r="P71" s="228"/>
      <c r="Q71" s="229"/>
      <c r="R71" s="229"/>
      <c r="S71" s="229"/>
      <c r="T71" s="229"/>
      <c r="U71" s="229"/>
      <c r="V71" s="229"/>
      <c r="W71" s="229"/>
      <c r="X71" s="229"/>
      <c r="Y71" s="229"/>
      <c r="Z71" s="229"/>
      <c r="AA71" s="229"/>
      <c r="AB71" s="229"/>
      <c r="AC71" s="230"/>
    </row>
    <row r="72" spans="2:29" ht="16.8" thickTop="1" thickBot="1">
      <c r="B72" s="182" t="s">
        <v>98</v>
      </c>
      <c r="C72" s="183" t="s">
        <v>131</v>
      </c>
      <c r="D72" s="184"/>
      <c r="E72" s="179"/>
      <c r="F72" s="179"/>
      <c r="G72" s="179"/>
      <c r="H72" s="179"/>
      <c r="I72" s="179"/>
      <c r="J72" s="151"/>
      <c r="K72" s="179">
        <v>15</v>
      </c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51"/>
      <c r="W72" s="151"/>
      <c r="X72" s="151"/>
      <c r="Y72" s="151"/>
      <c r="Z72" s="174">
        <v>15</v>
      </c>
      <c r="AA72" s="179" t="s">
        <v>42</v>
      </c>
      <c r="AB72" s="180">
        <v>1</v>
      </c>
      <c r="AC72" s="181" t="s">
        <v>43</v>
      </c>
    </row>
    <row r="73" spans="2:29" ht="16.8" thickTop="1" thickBot="1">
      <c r="B73" s="122"/>
      <c r="C73" s="123"/>
      <c r="D73" s="12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6">
        <f>SUM(Z72:Z72)</f>
        <v>15</v>
      </c>
      <c r="AA73" s="125"/>
      <c r="AB73" s="127">
        <f>SUM(AB72:AB72)</f>
        <v>1</v>
      </c>
      <c r="AC73" s="128"/>
    </row>
    <row r="74" spans="2:29" ht="16.8" thickTop="1" thickBot="1">
      <c r="B74" s="231" t="s">
        <v>157</v>
      </c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3"/>
      <c r="P74" s="228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30"/>
    </row>
    <row r="75" spans="2:29" s="106" customFormat="1" ht="21" customHeight="1" thickTop="1" thickBot="1">
      <c r="B75" s="112" t="s">
        <v>115</v>
      </c>
      <c r="C75" s="129" t="s">
        <v>132</v>
      </c>
      <c r="D75" s="109"/>
      <c r="E75" s="13"/>
      <c r="F75" s="13"/>
      <c r="G75" s="13"/>
      <c r="H75" s="13"/>
      <c r="I75" s="13"/>
      <c r="J75" s="13"/>
      <c r="K75" s="13"/>
      <c r="L75" s="13">
        <v>30</v>
      </c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9">
        <f>SUM(E75:Y75)</f>
        <v>30</v>
      </c>
      <c r="AA75" s="13" t="s">
        <v>47</v>
      </c>
      <c r="AB75" s="14">
        <v>2</v>
      </c>
      <c r="AC75" s="113" t="s">
        <v>43</v>
      </c>
    </row>
    <row r="76" spans="2:29" s="115" customFormat="1" ht="16.8" thickTop="1" thickBot="1">
      <c r="B76" s="130" t="s">
        <v>115</v>
      </c>
      <c r="C76" s="131" t="s">
        <v>133</v>
      </c>
      <c r="D76" s="132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>
        <v>30</v>
      </c>
      <c r="S76" s="133"/>
      <c r="T76" s="133"/>
      <c r="U76" s="133"/>
      <c r="V76" s="133"/>
      <c r="W76" s="133"/>
      <c r="X76" s="133"/>
      <c r="Y76" s="133"/>
      <c r="Z76" s="134">
        <v>30</v>
      </c>
      <c r="AA76" s="133" t="s">
        <v>42</v>
      </c>
      <c r="AB76" s="135">
        <v>3</v>
      </c>
      <c r="AC76" s="128" t="s">
        <v>43</v>
      </c>
    </row>
    <row r="77" spans="2:29" s="115" customFormat="1" ht="16.8" thickTop="1" thickBot="1">
      <c r="B77" s="122" t="s">
        <v>98</v>
      </c>
      <c r="C77" s="136" t="s">
        <v>134</v>
      </c>
      <c r="D77" s="124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>
        <v>30</v>
      </c>
      <c r="S77" s="125"/>
      <c r="T77" s="125"/>
      <c r="U77" s="125"/>
      <c r="V77" s="125"/>
      <c r="W77" s="125"/>
      <c r="X77" s="125"/>
      <c r="Y77" s="125"/>
      <c r="Z77" s="137">
        <f>SUM(E77:Y77)</f>
        <v>30</v>
      </c>
      <c r="AA77" s="125" t="s">
        <v>42</v>
      </c>
      <c r="AB77" s="138">
        <v>3</v>
      </c>
      <c r="AC77" s="128" t="s">
        <v>43</v>
      </c>
    </row>
    <row r="78" spans="2:29" s="115" customFormat="1" ht="21" customHeight="1" thickTop="1" thickBot="1">
      <c r="B78" s="122" t="s">
        <v>98</v>
      </c>
      <c r="C78" s="136" t="s">
        <v>135</v>
      </c>
      <c r="D78" s="124"/>
      <c r="E78" s="125"/>
      <c r="F78" s="125">
        <v>30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37">
        <v>30</v>
      </c>
      <c r="AA78" s="125" t="s">
        <v>42</v>
      </c>
      <c r="AB78" s="138">
        <v>4</v>
      </c>
      <c r="AC78" s="128" t="s">
        <v>43</v>
      </c>
    </row>
    <row r="79" spans="2:29" s="115" customFormat="1" ht="31.5" customHeight="1" thickTop="1" thickBot="1">
      <c r="B79" s="112" t="s">
        <v>101</v>
      </c>
      <c r="C79" s="155" t="s">
        <v>136</v>
      </c>
      <c r="D79" s="10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>
        <v>30</v>
      </c>
      <c r="S79" s="13"/>
      <c r="T79" s="13"/>
      <c r="U79" s="13"/>
      <c r="V79" s="13"/>
      <c r="W79" s="13"/>
      <c r="X79" s="13"/>
      <c r="Y79" s="13"/>
      <c r="Z79" s="149">
        <v>30</v>
      </c>
      <c r="AA79" s="13" t="s">
        <v>42</v>
      </c>
      <c r="AB79" s="14">
        <v>3</v>
      </c>
      <c r="AC79" s="113" t="s">
        <v>43</v>
      </c>
    </row>
    <row r="80" spans="2:29" s="115" customFormat="1" ht="16.8" thickTop="1" thickBot="1">
      <c r="B80" s="231" t="s">
        <v>137</v>
      </c>
      <c r="C80" s="232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3"/>
      <c r="P80" s="228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30"/>
    </row>
    <row r="81" spans="2:31" s="115" customFormat="1" ht="16.8" thickTop="1" thickBot="1">
      <c r="B81" s="122" t="s">
        <v>115</v>
      </c>
      <c r="C81" s="136" t="s">
        <v>153</v>
      </c>
      <c r="D81" s="124"/>
      <c r="E81" s="125"/>
      <c r="F81" s="125"/>
      <c r="G81" s="125"/>
      <c r="H81" s="125"/>
      <c r="I81" s="125"/>
      <c r="J81" s="125"/>
      <c r="K81" s="125"/>
      <c r="L81" s="133">
        <v>30</v>
      </c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37">
        <f>SUM(E81:Y81)</f>
        <v>30</v>
      </c>
      <c r="AA81" s="125" t="s">
        <v>42</v>
      </c>
      <c r="AB81" s="138">
        <v>2</v>
      </c>
      <c r="AC81" s="128" t="s">
        <v>43</v>
      </c>
    </row>
    <row r="82" spans="2:31" s="115" customFormat="1" ht="16.8" thickTop="1" thickBot="1">
      <c r="B82" s="122" t="s">
        <v>98</v>
      </c>
      <c r="C82" s="136" t="s">
        <v>155</v>
      </c>
      <c r="D82" s="124"/>
      <c r="E82" s="125"/>
      <c r="F82" s="125"/>
      <c r="G82" s="125"/>
      <c r="H82" s="125"/>
      <c r="I82" s="125"/>
      <c r="J82" s="125"/>
      <c r="K82" s="125"/>
      <c r="L82" s="125">
        <v>30</v>
      </c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37">
        <v>30</v>
      </c>
      <c r="AA82" s="125" t="s">
        <v>42</v>
      </c>
      <c r="AB82" s="138">
        <v>2</v>
      </c>
      <c r="AC82" s="128" t="s">
        <v>43</v>
      </c>
    </row>
    <row r="83" spans="2:31" ht="16.8" thickTop="1" thickBot="1">
      <c r="B83" s="122" t="s">
        <v>101</v>
      </c>
      <c r="C83" s="136" t="s">
        <v>138</v>
      </c>
      <c r="D83" s="124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>
        <v>30</v>
      </c>
      <c r="V83" s="125"/>
      <c r="W83" s="125"/>
      <c r="X83" s="125"/>
      <c r="Y83" s="125"/>
      <c r="Z83" s="137">
        <v>30</v>
      </c>
      <c r="AA83" s="125" t="s">
        <v>42</v>
      </c>
      <c r="AB83" s="138">
        <v>1</v>
      </c>
      <c r="AC83" s="128" t="s">
        <v>43</v>
      </c>
    </row>
    <row r="84" spans="2:31" ht="16.8" thickTop="1" thickBot="1">
      <c r="B84" s="147"/>
      <c r="C84" s="152"/>
      <c r="D84" s="148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53">
        <f>SUM(Z75:Z83)</f>
        <v>240</v>
      </c>
      <c r="AA84" s="107"/>
      <c r="AB84" s="154">
        <f>SUM(AB75:AB83)</f>
        <v>20</v>
      </c>
      <c r="AC84" s="150"/>
    </row>
    <row r="85" spans="2:31" s="114" customFormat="1" ht="16.2" thickTop="1">
      <c r="B85" s="139"/>
      <c r="C85" s="140" t="s">
        <v>139</v>
      </c>
      <c r="D85" s="141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3">
        <f>SUM(Z70,Z73,Z84)</f>
        <v>300</v>
      </c>
      <c r="AA85" s="142"/>
      <c r="AB85" s="144">
        <f>SUM(AB70,AB73,AB84)</f>
        <v>24</v>
      </c>
      <c r="AC85" s="145"/>
    </row>
    <row r="86" spans="2:31" ht="67.8" customHeight="1">
      <c r="B86" s="257" t="s">
        <v>158</v>
      </c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</row>
    <row r="87" spans="2:31" ht="15" customHeight="1">
      <c r="B87" s="256" t="s">
        <v>154</v>
      </c>
      <c r="C87" s="256"/>
      <c r="D87" s="256"/>
      <c r="E87" s="256"/>
      <c r="F87" s="256"/>
      <c r="G87" s="256"/>
      <c r="H87" s="256"/>
      <c r="I87" s="256"/>
      <c r="J87" s="256"/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44"/>
      <c r="AB87" s="146"/>
      <c r="AC87" s="146"/>
    </row>
    <row r="88" spans="2:31" ht="15.75" customHeight="1"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  <c r="AC88" s="146"/>
    </row>
    <row r="89" spans="2:31" ht="18" customHeight="1">
      <c r="B89" s="170"/>
      <c r="C89" s="170"/>
      <c r="D89" s="170"/>
      <c r="E89" s="170"/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</row>
    <row r="91" spans="2:31" ht="15.9" customHeight="1">
      <c r="B91" s="219" t="s">
        <v>140</v>
      </c>
      <c r="C91" s="219"/>
      <c r="D91" s="219"/>
      <c r="E91" s="219"/>
      <c r="F91" s="219"/>
      <c r="G91" s="219"/>
      <c r="H91" s="219"/>
      <c r="I91" s="21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  <c r="AA91" s="39"/>
      <c r="AB91" s="41"/>
      <c r="AC91" s="42"/>
    </row>
    <row r="92" spans="2:31" ht="9.75" customHeight="1">
      <c r="B92" s="36"/>
      <c r="C92" s="37"/>
      <c r="D92" s="38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0"/>
      <c r="AA92" s="39"/>
      <c r="AB92" s="41"/>
      <c r="AC92" s="42"/>
    </row>
    <row r="93" spans="2:31" ht="9.75" customHeight="1" thickBot="1">
      <c r="B93" s="250" t="s">
        <v>12</v>
      </c>
      <c r="C93" s="253" t="s">
        <v>13</v>
      </c>
      <c r="D93" s="225" t="s">
        <v>14</v>
      </c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7"/>
      <c r="AC93" s="215" t="s">
        <v>15</v>
      </c>
    </row>
    <row r="94" spans="2:31" ht="12.75" customHeight="1" thickTop="1" thickBot="1">
      <c r="B94" s="251"/>
      <c r="C94" s="254"/>
      <c r="D94" s="243" t="s">
        <v>92</v>
      </c>
      <c r="E94" s="245" t="s">
        <v>17</v>
      </c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7"/>
      <c r="AA94" s="243" t="s">
        <v>18</v>
      </c>
      <c r="AB94" s="241" t="s">
        <v>19</v>
      </c>
      <c r="AC94" s="216"/>
    </row>
    <row r="95" spans="2:31" ht="9.75" customHeight="1" thickTop="1" thickBot="1">
      <c r="B95" s="252"/>
      <c r="C95" s="255"/>
      <c r="D95" s="244"/>
      <c r="E95" s="171" t="s">
        <v>20</v>
      </c>
      <c r="F95" s="171" t="s">
        <v>21</v>
      </c>
      <c r="G95" s="171" t="s">
        <v>22</v>
      </c>
      <c r="H95" s="171" t="s">
        <v>165</v>
      </c>
      <c r="I95" s="171" t="s">
        <v>166</v>
      </c>
      <c r="J95" s="171" t="s">
        <v>23</v>
      </c>
      <c r="K95" s="171" t="s">
        <v>24</v>
      </c>
      <c r="L95" s="171" t="s">
        <v>25</v>
      </c>
      <c r="M95" s="171" t="s">
        <v>26</v>
      </c>
      <c r="N95" s="171" t="s">
        <v>27</v>
      </c>
      <c r="O95" s="171" t="s">
        <v>28</v>
      </c>
      <c r="P95" s="171" t="s">
        <v>29</v>
      </c>
      <c r="Q95" s="171" t="s">
        <v>30</v>
      </c>
      <c r="R95" s="171" t="s">
        <v>31</v>
      </c>
      <c r="S95" s="171" t="s">
        <v>32</v>
      </c>
      <c r="T95" s="171" t="s">
        <v>33</v>
      </c>
      <c r="U95" s="171" t="s">
        <v>34</v>
      </c>
      <c r="V95" s="171" t="s">
        <v>35</v>
      </c>
      <c r="W95" s="171" t="s">
        <v>36</v>
      </c>
      <c r="X95" s="171" t="s">
        <v>37</v>
      </c>
      <c r="Y95" s="171" t="s">
        <v>38</v>
      </c>
      <c r="Z95" s="171" t="s">
        <v>39</v>
      </c>
      <c r="AA95" s="244"/>
      <c r="AB95" s="242"/>
      <c r="AC95" s="217"/>
    </row>
    <row r="96" spans="2:31" ht="16.350000000000001" customHeight="1" thickTop="1" thickBot="1">
      <c r="B96" s="51" t="s">
        <v>115</v>
      </c>
      <c r="C96" s="22" t="s">
        <v>141</v>
      </c>
      <c r="D96" s="24"/>
      <c r="E96" s="165"/>
      <c r="F96" s="165"/>
      <c r="G96" s="165"/>
      <c r="H96" s="165"/>
      <c r="I96" s="165"/>
      <c r="J96" s="165"/>
      <c r="K96" s="165"/>
      <c r="L96" s="165"/>
      <c r="M96" s="165">
        <v>28</v>
      </c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6">
        <f t="shared" ref="Z96:Z103" si="1">SUM(E96:Y96)</f>
        <v>28</v>
      </c>
      <c r="AA96" s="165" t="s">
        <v>42</v>
      </c>
      <c r="AB96" s="14">
        <v>3</v>
      </c>
      <c r="AC96" s="52" t="s">
        <v>107</v>
      </c>
      <c r="AD96" s="169"/>
      <c r="AE96" s="169"/>
    </row>
    <row r="97" spans="2:31" ht="18" customHeight="1" thickTop="1" thickBot="1">
      <c r="B97" s="51" t="s">
        <v>115</v>
      </c>
      <c r="C97" s="24" t="s">
        <v>142</v>
      </c>
      <c r="D97" s="22"/>
      <c r="E97" s="165"/>
      <c r="F97" s="165"/>
      <c r="G97" s="165"/>
      <c r="H97" s="165">
        <v>28</v>
      </c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6">
        <f t="shared" si="1"/>
        <v>28</v>
      </c>
      <c r="AA97" s="165" t="s">
        <v>42</v>
      </c>
      <c r="AB97" s="14">
        <v>2</v>
      </c>
      <c r="AC97" s="52" t="s">
        <v>107</v>
      </c>
      <c r="AD97" s="169"/>
      <c r="AE97" s="169"/>
    </row>
    <row r="98" spans="2:31" ht="13.35" customHeight="1" thickTop="1" thickBot="1">
      <c r="B98" s="51" t="s">
        <v>115</v>
      </c>
      <c r="C98" s="22" t="s">
        <v>143</v>
      </c>
      <c r="D98" s="24"/>
      <c r="E98" s="165"/>
      <c r="F98" s="165"/>
      <c r="G98" s="165"/>
      <c r="H98" s="165">
        <v>28</v>
      </c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6">
        <f t="shared" si="1"/>
        <v>28</v>
      </c>
      <c r="AA98" s="165" t="s">
        <v>42</v>
      </c>
      <c r="AB98" s="14">
        <v>2</v>
      </c>
      <c r="AC98" s="52" t="s">
        <v>43</v>
      </c>
      <c r="AD98" s="169"/>
      <c r="AE98" s="169"/>
    </row>
    <row r="99" spans="2:31" ht="16.8" thickTop="1" thickBot="1">
      <c r="B99" s="51" t="s">
        <v>115</v>
      </c>
      <c r="C99" s="22" t="s">
        <v>144</v>
      </c>
      <c r="D99" s="51"/>
      <c r="E99" s="165"/>
      <c r="F99" s="165"/>
      <c r="G99" s="165"/>
      <c r="H99" s="165"/>
      <c r="I99" s="165"/>
      <c r="J99" s="165"/>
      <c r="K99" s="165"/>
      <c r="L99" s="165"/>
      <c r="M99" s="165">
        <v>28</v>
      </c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6">
        <f t="shared" si="1"/>
        <v>28</v>
      </c>
      <c r="AA99" s="107" t="s">
        <v>42</v>
      </c>
      <c r="AB99" s="14">
        <v>3</v>
      </c>
      <c r="AC99" s="52" t="s">
        <v>145</v>
      </c>
      <c r="AD99" s="169"/>
      <c r="AE99" s="106"/>
    </row>
    <row r="100" spans="2:31" ht="16.8" thickTop="1" thickBot="1">
      <c r="B100" s="51" t="s">
        <v>98</v>
      </c>
      <c r="C100" s="24" t="s">
        <v>146</v>
      </c>
      <c r="D100" s="24"/>
      <c r="E100" s="165"/>
      <c r="F100" s="165"/>
      <c r="G100" s="165"/>
      <c r="H100" s="165"/>
      <c r="I100" s="165"/>
      <c r="J100" s="165"/>
      <c r="K100" s="165"/>
      <c r="L100" s="165"/>
      <c r="M100" s="165">
        <v>28</v>
      </c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6">
        <f t="shared" si="1"/>
        <v>28</v>
      </c>
      <c r="AA100" s="165" t="s">
        <v>42</v>
      </c>
      <c r="AB100" s="14">
        <v>3</v>
      </c>
      <c r="AC100" s="52" t="s">
        <v>107</v>
      </c>
      <c r="AD100" s="169"/>
      <c r="AE100" s="106"/>
    </row>
    <row r="101" spans="2:31" ht="16.8" thickTop="1" thickBot="1">
      <c r="B101" s="51" t="s">
        <v>98</v>
      </c>
      <c r="C101" s="24" t="s">
        <v>147</v>
      </c>
      <c r="D101" s="51"/>
      <c r="E101" s="165"/>
      <c r="F101" s="165"/>
      <c r="G101" s="165"/>
      <c r="H101" s="165"/>
      <c r="I101" s="165"/>
      <c r="J101" s="165"/>
      <c r="K101" s="165"/>
      <c r="L101" s="165"/>
      <c r="M101" s="165">
        <v>28</v>
      </c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6">
        <f t="shared" si="1"/>
        <v>28</v>
      </c>
      <c r="AA101" s="165" t="s">
        <v>42</v>
      </c>
      <c r="AB101" s="14">
        <v>3</v>
      </c>
      <c r="AC101" s="52" t="s">
        <v>43</v>
      </c>
      <c r="AD101" s="169"/>
      <c r="AE101" s="169"/>
    </row>
    <row r="102" spans="2:31" ht="16.8" thickTop="1" thickBot="1">
      <c r="B102" s="51" t="s">
        <v>98</v>
      </c>
      <c r="C102" s="24" t="s">
        <v>148</v>
      </c>
      <c r="D102" s="51"/>
      <c r="E102" s="165"/>
      <c r="F102" s="165"/>
      <c r="G102" s="165"/>
      <c r="H102" s="165">
        <v>28</v>
      </c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6">
        <f t="shared" si="1"/>
        <v>28</v>
      </c>
      <c r="AA102" s="165" t="s">
        <v>42</v>
      </c>
      <c r="AB102" s="14">
        <v>2</v>
      </c>
      <c r="AC102" s="52" t="s">
        <v>43</v>
      </c>
      <c r="AD102" s="169"/>
      <c r="AE102" s="169"/>
    </row>
    <row r="103" spans="2:31" ht="34.5" customHeight="1" thickTop="1" thickBot="1">
      <c r="B103" s="51" t="s">
        <v>101</v>
      </c>
      <c r="C103" s="105" t="s">
        <v>149</v>
      </c>
      <c r="D103" s="51"/>
      <c r="E103" s="165"/>
      <c r="F103" s="165"/>
      <c r="G103" s="165"/>
      <c r="H103" s="165"/>
      <c r="I103" s="165"/>
      <c r="J103" s="165"/>
      <c r="K103" s="165"/>
      <c r="L103" s="165"/>
      <c r="M103" s="165">
        <v>28</v>
      </c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6">
        <f t="shared" si="1"/>
        <v>28</v>
      </c>
      <c r="AA103" s="165" t="s">
        <v>42</v>
      </c>
      <c r="AB103" s="14">
        <v>3</v>
      </c>
      <c r="AC103" s="52" t="s">
        <v>43</v>
      </c>
      <c r="AD103" s="169"/>
      <c r="AE103" s="169"/>
    </row>
    <row r="104" spans="2:31" ht="26.7" customHeight="1" thickTop="1" thickBot="1">
      <c r="B104" s="51" t="s">
        <v>101</v>
      </c>
      <c r="C104" s="24" t="s">
        <v>150</v>
      </c>
      <c r="D104" s="51"/>
      <c r="E104" s="165"/>
      <c r="F104" s="165"/>
      <c r="G104" s="165"/>
      <c r="H104" s="165"/>
      <c r="I104" s="165"/>
      <c r="J104" s="165"/>
      <c r="K104" s="165"/>
      <c r="L104" s="165"/>
      <c r="M104" s="165">
        <v>28</v>
      </c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6">
        <v>28</v>
      </c>
      <c r="AA104" s="165" t="s">
        <v>42</v>
      </c>
      <c r="AB104" s="14">
        <v>3</v>
      </c>
      <c r="AC104" s="52" t="s">
        <v>43</v>
      </c>
      <c r="AD104" s="169"/>
      <c r="AE104" s="169"/>
    </row>
    <row r="105" spans="2:31" ht="16.2" thickTop="1">
      <c r="B105" s="46"/>
      <c r="C105" s="47"/>
      <c r="D105" s="48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50">
        <f>SUM(Z96:Z104)</f>
        <v>252</v>
      </c>
      <c r="AA105" s="49"/>
      <c r="AB105" s="50">
        <f>SUM(AB96:AB104)</f>
        <v>24</v>
      </c>
      <c r="AC105" s="120"/>
      <c r="AD105" s="169"/>
      <c r="AE105" s="169"/>
    </row>
    <row r="106" spans="2:31" ht="15.6">
      <c r="B106" s="36"/>
      <c r="C106" s="37"/>
      <c r="D106" s="3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40"/>
      <c r="AA106" s="39"/>
      <c r="AB106" s="41"/>
      <c r="AC106" s="42"/>
      <c r="AD106" s="169"/>
      <c r="AE106" s="169"/>
    </row>
    <row r="107" spans="2:31">
      <c r="B107" s="98"/>
      <c r="C107" s="97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D107" s="169"/>
      <c r="AE107" s="169"/>
    </row>
    <row r="109" spans="2:31" ht="15.6">
      <c r="B109" s="169"/>
      <c r="C109" s="167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D109" s="169"/>
      <c r="AE109" s="169"/>
    </row>
    <row r="110" spans="2:31" ht="15">
      <c r="B110" s="169"/>
      <c r="C110" s="168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D110" s="169"/>
      <c r="AE110" s="169"/>
    </row>
    <row r="111" spans="2:31" ht="15">
      <c r="B111" s="169"/>
      <c r="C111" s="168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D111" s="169"/>
      <c r="AE111" s="169"/>
    </row>
    <row r="112" spans="2:31" ht="15">
      <c r="C112" s="168"/>
    </row>
    <row r="113" spans="3:3" ht="15">
      <c r="C113" s="168"/>
    </row>
    <row r="114" spans="3:3" ht="15">
      <c r="C114" s="168"/>
    </row>
    <row r="115" spans="3:3" ht="15">
      <c r="C115" s="168"/>
    </row>
    <row r="116" spans="3:3" ht="15">
      <c r="C116" s="168"/>
    </row>
    <row r="138" ht="14.7" customHeight="1"/>
    <row r="139" ht="15" customHeight="1"/>
  </sheetData>
  <mergeCells count="65">
    <mergeCell ref="B88:AB88"/>
    <mergeCell ref="B71:O71"/>
    <mergeCell ref="P71:AC71"/>
    <mergeCell ref="B74:O74"/>
    <mergeCell ref="P74:AC74"/>
    <mergeCell ref="B80:O80"/>
    <mergeCell ref="P80:AC80"/>
    <mergeCell ref="B86:AC86"/>
    <mergeCell ref="B87:Z87"/>
    <mergeCell ref="B91:I91"/>
    <mergeCell ref="B93:B95"/>
    <mergeCell ref="C93:C95"/>
    <mergeCell ref="D93:AB93"/>
    <mergeCell ref="AC93:AC95"/>
    <mergeCell ref="D94:D95"/>
    <mergeCell ref="E94:Z94"/>
    <mergeCell ref="AA94:AA95"/>
    <mergeCell ref="AB94:AB95"/>
    <mergeCell ref="AC46:AC48"/>
    <mergeCell ref="D47:D48"/>
    <mergeCell ref="E47:Z47"/>
    <mergeCell ref="D46:AB46"/>
    <mergeCell ref="B46:B48"/>
    <mergeCell ref="AA47:AA48"/>
    <mergeCell ref="C46:C48"/>
    <mergeCell ref="AB47:AB48"/>
    <mergeCell ref="D11:D12"/>
    <mergeCell ref="E11:Z11"/>
    <mergeCell ref="AA11:AA12"/>
    <mergeCell ref="AB11:AB12"/>
    <mergeCell ref="B44:I44"/>
    <mergeCell ref="B18:B20"/>
    <mergeCell ref="E19:Z19"/>
    <mergeCell ref="AA19:AA20"/>
    <mergeCell ref="AB19:AB20"/>
    <mergeCell ref="E33:Z33"/>
    <mergeCell ref="AA33:AA34"/>
    <mergeCell ref="AB33:AB34"/>
    <mergeCell ref="B62:E62"/>
    <mergeCell ref="AB65:AB66"/>
    <mergeCell ref="AA65:AA66"/>
    <mergeCell ref="E65:Z65"/>
    <mergeCell ref="D65:D66"/>
    <mergeCell ref="AC64:AC66"/>
    <mergeCell ref="D64:AB64"/>
    <mergeCell ref="P67:AC67"/>
    <mergeCell ref="B67:O67"/>
    <mergeCell ref="C64:C66"/>
    <mergeCell ref="B64:B66"/>
    <mergeCell ref="E2:AC2"/>
    <mergeCell ref="C18:C20"/>
    <mergeCell ref="D18:AB18"/>
    <mergeCell ref="AC32:AC34"/>
    <mergeCell ref="D33:D34"/>
    <mergeCell ref="AC10:AC12"/>
    <mergeCell ref="AC18:AC20"/>
    <mergeCell ref="B16:C16"/>
    <mergeCell ref="B30:C30"/>
    <mergeCell ref="B32:B34"/>
    <mergeCell ref="C32:C34"/>
    <mergeCell ref="D32:AB32"/>
    <mergeCell ref="D19:D20"/>
    <mergeCell ref="D10:AB10"/>
    <mergeCell ref="B10:B12"/>
    <mergeCell ref="C10:C12"/>
  </mergeCells>
  <phoneticPr fontId="43" type="noConversion"/>
  <pageMargins left="0.19685039370078741" right="0.19685039370078741" top="0.19685039370078741" bottom="0.19685039370078741" header="0" footer="0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260A84C1481144B0B782F66610A358" ma:contentTypeVersion="2" ma:contentTypeDescription="Utwórz nowy dokument." ma:contentTypeScope="" ma:versionID="4153d76e2dc0a7eef03b013e8928346f">
  <xsd:schema xmlns:xsd="http://www.w3.org/2001/XMLSchema" xmlns:xs="http://www.w3.org/2001/XMLSchema" xmlns:p="http://schemas.microsoft.com/office/2006/metadata/properties" xmlns:ns2="c12a68d7-1108-43a5-abe3-4fdccd6f884b" targetNamespace="http://schemas.microsoft.com/office/2006/metadata/properties" ma:root="true" ma:fieldsID="8ebb146a4957c27d33b8773e2019bf3d" ns2:_="">
    <xsd:import namespace="c12a68d7-1108-43a5-abe3-4fdccd6f88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2a68d7-1108-43a5-abe3-4fdccd6f88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B9D0F7-25C5-405C-A9CE-5B13A25BC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2a68d7-1108-43a5-abe3-4fdccd6f88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34FD47-8CDE-40F1-B75A-C2D1FDD1FC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764433-4F11-42FB-A244-E96DD854175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podstawowa</vt:lpstr>
      <vt:lpstr>wybieralne</vt:lpstr>
    </vt:vector>
  </TitlesOfParts>
  <Manager/>
  <Company>Tomaszewski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cyrillus@wp.pl</cp:lastModifiedBy>
  <cp:revision/>
  <dcterms:created xsi:type="dcterms:W3CDTF">2011-10-12T18:03:49Z</dcterms:created>
  <dcterms:modified xsi:type="dcterms:W3CDTF">2022-05-25T16:33:28Z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0x010100B4260A84C1481144B0B782F66610A358</vt:lpwstr>
  </property>
</Properties>
</file>